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6. Zajednički poslovi\2025_Tehnički sektor - Povjerenstvo_Odjel Graditeljstva\02_Natječaji_POTRES\Natječaji\Jurjevska 63a\"/>
    </mc:Choice>
  </mc:AlternateContent>
  <xr:revisionPtr revIDLastSave="0" documentId="8_{7A074D30-693E-4FB4-9784-25CF73EE88CC}" xr6:coauthVersionLast="47" xr6:coauthVersionMax="47" xr10:uidLastSave="{00000000-0000-0000-0000-000000000000}"/>
  <bookViews>
    <workbookView xWindow="-120" yWindow="-120" windowWidth="29040" windowHeight="15720" tabRatio="783" activeTab="1" xr2:uid="{6955181F-533D-4C4D-8C67-2AF90E3D6159}"/>
  </bookViews>
  <sheets>
    <sheet name="NASLOVNICA" sheetId="1" r:id="rId1"/>
    <sheet name="_REKAPITULACIJA" sheetId="2" r:id="rId2"/>
    <sheet name="0. OIPUG" sheetId="3" r:id="rId3"/>
    <sheet name="1. RADOVI RUŠENJA I DEMONTAŽE" sheetId="4" r:id="rId4"/>
    <sheet name="2. OBRTNIČKI RADOVI" sheetId="5" r:id="rId5"/>
    <sheet name="3. IZOLATERSKI RADOVI" sheetId="6" r:id="rId6"/>
    <sheet name="4. KERAMIČARSKI RADOVI" sheetId="7" r:id="rId7"/>
    <sheet name="5. FASADERSKI RADOVI I SKELA" sheetId="12" r:id="rId8"/>
    <sheet name="6.STOLARSKI RADOVI" sheetId="9" r:id="rId9"/>
    <sheet name="7.NEPREDVIĐENI RADOVI" sheetId="10" r:id="rId10"/>
    <sheet name="8. KONSTRUKCIJA" sheetId="11"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F64" i="4"/>
  <c r="F71" i="4"/>
  <c r="F70" i="4"/>
  <c r="F34" i="4" l="1"/>
  <c r="F39" i="9"/>
  <c r="F38" i="9"/>
  <c r="G44" i="9"/>
  <c r="G28" i="9"/>
  <c r="G27" i="9"/>
  <c r="G26" i="9"/>
  <c r="G25" i="9"/>
  <c r="G24" i="9"/>
  <c r="G22" i="9"/>
  <c r="G21" i="9"/>
  <c r="F23" i="9"/>
  <c r="G21" i="6"/>
  <c r="G15" i="6"/>
  <c r="F24" i="7"/>
  <c r="G24" i="7"/>
  <c r="F22" i="7"/>
  <c r="F52" i="5"/>
  <c r="F47" i="5"/>
  <c r="F46" i="5"/>
  <c r="G30" i="5"/>
  <c r="G26" i="5"/>
  <c r="G22" i="5"/>
  <c r="F2" i="10"/>
  <c r="G14" i="10"/>
  <c r="G16" i="10" s="1"/>
  <c r="G13" i="2" s="1"/>
  <c r="F38" i="12"/>
  <c r="F34" i="12"/>
  <c r="F30" i="12"/>
  <c r="F26" i="12"/>
  <c r="F22" i="12"/>
  <c r="F18" i="12"/>
  <c r="F14" i="12"/>
  <c r="F2" i="12"/>
  <c r="A2" i="12"/>
  <c r="A1" i="12"/>
  <c r="F2" i="7"/>
  <c r="F10" i="2"/>
  <c r="F85" i="11"/>
  <c r="F83" i="11"/>
  <c r="F81" i="11"/>
  <c r="F79" i="11"/>
  <c r="F76" i="11"/>
  <c r="F75" i="11"/>
  <c r="F71" i="11"/>
  <c r="F69" i="11"/>
  <c r="F67" i="11"/>
  <c r="F64" i="11"/>
  <c r="F60" i="11"/>
  <c r="F57" i="11"/>
  <c r="F56" i="11"/>
  <c r="F55" i="11"/>
  <c r="F52" i="11"/>
  <c r="F51" i="11"/>
  <c r="F50" i="11"/>
  <c r="F46" i="11"/>
  <c r="F44" i="11"/>
  <c r="F41" i="11"/>
  <c r="F40" i="11"/>
  <c r="F37" i="11"/>
  <c r="F36" i="11"/>
  <c r="F35" i="11"/>
  <c r="F32" i="11"/>
  <c r="F29" i="11"/>
  <c r="F28" i="11"/>
  <c r="F24" i="11"/>
  <c r="F23" i="11"/>
  <c r="F20" i="11"/>
  <c r="F18" i="11"/>
  <c r="F2" i="11"/>
  <c r="A2" i="11"/>
  <c r="A1" i="11"/>
  <c r="A2" i="10"/>
  <c r="A1" i="10"/>
  <c r="G48" i="9"/>
  <c r="F47" i="9"/>
  <c r="G46" i="9"/>
  <c r="G45" i="9"/>
  <c r="G43" i="9"/>
  <c r="G42" i="9"/>
  <c r="G41" i="9"/>
  <c r="G40" i="9"/>
  <c r="F2" i="9"/>
  <c r="A2" i="9"/>
  <c r="A1" i="9"/>
  <c r="A2" i="7"/>
  <c r="A1" i="7"/>
  <c r="F9" i="2"/>
  <c r="F2" i="6"/>
  <c r="A2" i="6"/>
  <c r="A1" i="6"/>
  <c r="G35" i="5"/>
  <c r="F42" i="5"/>
  <c r="G36" i="5"/>
  <c r="F18" i="5"/>
  <c r="F17" i="5"/>
  <c r="F13" i="5"/>
  <c r="F2" i="5"/>
  <c r="A2" i="5"/>
  <c r="A1" i="5"/>
  <c r="G21" i="4"/>
  <c r="F72" i="4"/>
  <c r="F69" i="4"/>
  <c r="F59" i="4"/>
  <c r="F55" i="4"/>
  <c r="F51" i="4"/>
  <c r="F47" i="4"/>
  <c r="F43" i="4"/>
  <c r="F42" i="4"/>
  <c r="F38" i="4"/>
  <c r="F30" i="4"/>
  <c r="F26" i="4"/>
  <c r="F17" i="4"/>
  <c r="F2" i="4"/>
  <c r="A2" i="4"/>
  <c r="A1" i="4"/>
  <c r="F2" i="3"/>
  <c r="A2" i="3"/>
  <c r="A1" i="3"/>
  <c r="B13" i="2"/>
  <c r="A13" i="2"/>
  <c r="B12" i="2"/>
  <c r="A12" i="2"/>
  <c r="B11" i="2"/>
  <c r="A11" i="2"/>
  <c r="B10" i="2"/>
  <c r="A10" i="2"/>
  <c r="B9" i="2"/>
  <c r="A9" i="2"/>
  <c r="B8" i="2"/>
  <c r="A8" i="2"/>
  <c r="B7" i="2"/>
  <c r="A7" i="2"/>
  <c r="F86" i="11" l="1"/>
  <c r="G75" i="4"/>
  <c r="G7" i="2" s="1"/>
  <c r="F75" i="4"/>
  <c r="F7" i="2" s="1"/>
  <c r="G60" i="5"/>
  <c r="G8" i="2" s="1"/>
  <c r="F61" i="11"/>
  <c r="F25" i="11"/>
  <c r="F47" i="11"/>
  <c r="F72" i="11"/>
  <c r="F52" i="9"/>
  <c r="F12" i="2" s="1"/>
  <c r="G16" i="9"/>
  <c r="G52" i="9" s="1"/>
  <c r="G12" i="2" s="1"/>
  <c r="G42" i="12"/>
  <c r="G11" i="2" s="1"/>
  <c r="F42" i="12"/>
  <c r="F11" i="2" s="1"/>
  <c r="G10" i="2"/>
  <c r="G23" i="6"/>
  <c r="G9" i="2" s="1"/>
  <c r="F60" i="5"/>
  <c r="F8" i="2" s="1"/>
  <c r="F88" i="11" l="1"/>
  <c r="F14" i="2" s="1"/>
  <c r="F16" i="2" s="1"/>
  <c r="F17" i="2" s="1"/>
  <c r="F18" i="2" s="1"/>
  <c r="G16" i="2"/>
  <c r="G17" i="2" s="1"/>
  <c r="G18" i="2" s="1"/>
</calcChain>
</file>

<file path=xl/sharedStrings.xml><?xml version="1.0" encoding="utf-8"?>
<sst xmlns="http://schemas.openxmlformats.org/spreadsheetml/2006/main" count="578" uniqueCount="346">
  <si>
    <t xml:space="preserve">GRAĐEVINA: VIŠESTAMBENA ZGRADA , JURJEVSKA 63A                                                                                                                                          </t>
  </si>
  <si>
    <t>INVESTITOR: SUVLASNICI VIŠESTAMBENE ZGRADE</t>
  </si>
  <si>
    <t>ZOP: 121/22</t>
  </si>
  <si>
    <t>_</t>
  </si>
  <si>
    <t>REKAPITULACIJA</t>
  </si>
  <si>
    <t>BROJ</t>
  </si>
  <si>
    <t>VRSTA RADOVA</t>
  </si>
  <si>
    <t>CIJENA</t>
  </si>
  <si>
    <t>8.</t>
  </si>
  <si>
    <t>KONSTRUKCIJA</t>
  </si>
  <si>
    <t>UKUPNO</t>
  </si>
  <si>
    <t>PDV</t>
  </si>
  <si>
    <t>UKUPNO S PDV-om</t>
  </si>
  <si>
    <t>1.</t>
  </si>
  <si>
    <t>PRIPREMNI RADOVI I RADOVI RUŠENJA I DEMONTAŽE</t>
  </si>
  <si>
    <t>2.</t>
  </si>
  <si>
    <t>OBRTNIČKI RADOVI</t>
  </si>
  <si>
    <t>3.</t>
  </si>
  <si>
    <t>IZOLATERSKI RADOVI</t>
  </si>
  <si>
    <t>4.</t>
  </si>
  <si>
    <t>KERAMIČARSKI RADOVI</t>
  </si>
  <si>
    <t>5.</t>
  </si>
  <si>
    <t>FASADERSKI RADOVI I SKELA</t>
  </si>
  <si>
    <t>6.</t>
  </si>
  <si>
    <t>STOLARSKI RADOVI</t>
  </si>
  <si>
    <t>7.</t>
  </si>
  <si>
    <t>NEPREDVIĐENI RADOVI</t>
  </si>
  <si>
    <t>0.</t>
  </si>
  <si>
    <t>OSNOVNI I POSEBNI UVJETI GRAĐENJA</t>
  </si>
  <si>
    <t>POZ.</t>
  </si>
  <si>
    <t>OPIS RADA</t>
  </si>
  <si>
    <t>JED. MJERE</t>
  </si>
  <si>
    <t>KOLIČINA</t>
  </si>
  <si>
    <t>JED. CIJENA</t>
  </si>
  <si>
    <t>Izvoditelj je dužan sve radove po ovoj Izvedbenoj dokumentaciji izvesti stručno i kvalitetno, pridržavajući se svih dužnosti i obaveza iz Zakona o prostornom uređenju i Zakona o gradnji, tehničke dokumentacije, uputa projektanta, konstruktera i investitora, te uvjeta Ugovora o građenju. Radove treba izvesti točno prema opisu troškovnika, a u stavkama gdje nije objašnjen način rada i posebne osobine finalnog produkta, izvoditelj je dužan pridržavati se uobičajenog načina rada, uvažavajući odredbe važećih standarda i normi uz obvezu izvedbe kvalitetnog proizvoda.</t>
  </si>
  <si>
    <t>Izvoditelj je dužan imenovati odgovornu osobu za svoje radove, koja je dužna biti na gradilištu za vrijeme trajanja radova i voditi građevinski dnevnik, denvno dostupan Nadzoru.</t>
  </si>
  <si>
    <t>Sve radove po troškovniku i tehničkoj dokumentaciji; nacrtima Izvoditelj je dužan izvoditi s radnicima stručnim i kvalificiranim za odgovarajuću vrstu rada koju izvode što će Nadzor provjeravati po svom nahođenju. Osim toga izvoditelj je obvezan pridržavati se uputa vlasnika i njegovih ovlaštenih konzultantskih službi u svim pitanjima koja se odnose na izbor, obradu materijala i način izvedbe pojedinih detalja. Cijene pojedinih radova moraju sadržavati sve elemente koji određuju cijenu gotovog proizvoda, a u skladu sa odredbama troškovnika.</t>
  </si>
  <si>
    <t>Radove na rušenjima/demontažama Izvoditelj treba izvoditi krajnje oprezno uza sva potrebna prethodna osiguranja i podupiranja,teje obavezan materijal dnevno odvoziti na gradski deponij.</t>
  </si>
  <si>
    <t xml:space="preserve">Razgrađivanja/demontaže se moraju obaviti tako da ne dođe do oštećenja postojećih građevnih elemenata, površine čije obrade se ne mijenjaju odgavarajuće zaštititi od oštećenja.  </t>
  </si>
  <si>
    <t>Obavljene radove i materijal na gradilištu Izvoditelj je dužan osigurati od uništenja bilo koje vrste putem osiguravajućeg društva.</t>
  </si>
  <si>
    <t>Za sve vrijeme izvođenja radova glavni Izvoditelj treba koordinirati izvedbu svih instalacija, odnosno ostaviti potrebne proboje, otvore, kanale, cijevi i sl.</t>
  </si>
  <si>
    <t>U svakom troškovničkom opisu uključeno je da stavka podrazumijeva nabavu materijala, izradu i ugradbu gotovog proizvoda, sve prenose, prijevoze i odvoze do gradskog odlagališta prema režimu prijevoza u gradu, skrb oko završnih dijelova objekta i njihova zaštita, izrada i skidanje konstrukcija, oplata, podupirača, razupora sa njihovom zaštitom, izrda svih vrsta skela osim pročeljne, prilaza, prolaza i zaštita okolnih objekata, stalno održavanje, čišćenje gradilišta s odvozom otpada, završno čišćenje cijelog objekta i cijelog prostora oko objekta.</t>
  </si>
  <si>
    <t>9.</t>
  </si>
  <si>
    <t>Svi ugrađeni materijali po svojoj kakvoći i dimenzijama trebaju odgovarati propisima i standardima.  Izvoditelj je dužan pribaviti ateste za sve materijale koji se ugrađuju.</t>
  </si>
  <si>
    <t>10.</t>
  </si>
  <si>
    <t>Za sve zidarske radove upotrebljava se čisti i isprani oštri pijesak te gašeno vapno, a za prskanje zidova prije žbukanja ili nanošenja cem. Košuljice kao agregat upotrebljava se sitna tucanička frakcija.</t>
  </si>
  <si>
    <t>11.</t>
  </si>
  <si>
    <t>Prije početka radova Izvoditelj treba kontrolirati sve mjere na gradilištu za svaki pojedini element, te eventualno potrebna usklađenja mjera i oblika dogovoriti s Projektantom.</t>
  </si>
  <si>
    <t>12.</t>
  </si>
  <si>
    <t>U jediničnim cijenama uključeni su svi troškovi dobave, prijevoza i izrade skele, pripremno-završni radovi i čišćenje kako dnevno tako i završno.</t>
  </si>
  <si>
    <t>13.</t>
  </si>
  <si>
    <t>Prije davanja ponude po ovom Troškovniku svi ponuditelji, potencijalni izvoditelji dužni su se upoznati s građevinom, načinom i mogućnosti pristupa, raspoloživom projektnom dokumentacijom i uvjetima rada, jer se zbog uvjeta rada i eventualnih nedostataka projektne dokumentacije neće priznavati nikakve nadoplate, nepredviđeni radovi ili zakašnjenja u dovršenju radova.</t>
  </si>
  <si>
    <t>14.</t>
  </si>
  <si>
    <t>Izvoditelj je dužan obaviti sve potrebne poslove za kompoletno dovršenje ovog obuhvata radova uključivo i one koji eventualno nisu obuhvaćeni troškovnikom, a pokažu se potrebnim tijekom izvođenja radova da bi se postigli planirani cijljevi zahvata.</t>
  </si>
  <si>
    <t>15.</t>
  </si>
  <si>
    <t>Izvoditelj snosi odgovornost za zaštitu na radu svojih radnika (i drugog osoblja koje radi u blizini) kao i odgovornost za uredne radne dozvole svojih radnika.</t>
  </si>
  <si>
    <t>16.</t>
  </si>
  <si>
    <t>Prije početka bilo koje vrste radova potrebno je usuglasiti način izvođenja s Projektantom i Nadzorom i izvesti jedan uzorni primjerak.  Nakon pregleda i suglasnosti Projektanta i Nadzora može se pristupiti izvođenju dotičnog rada.</t>
  </si>
  <si>
    <t>17.</t>
  </si>
  <si>
    <t>Izvoditelj je dužan izvesti sve potrebne priključke instalacija za gradilište, uredno ih održavati i plaćati utrošeno, odnosno postići dogovor s Investitorom o načinu korištenja energije i vode.</t>
  </si>
  <si>
    <t>18.</t>
  </si>
  <si>
    <t>19.</t>
  </si>
  <si>
    <t>Plan organizacije gradilišta i dinamički plan radova, plan radne snage i strojeva daju se kao prilog ponudi.  Ponuditelj može biti samo većinski izvoditelj radova, stoga mora iskazati svoje ranije izvedene slične radove (reference), stalno zaposlene koji će obavljati određene vrste poslova i tehnologiju kojom planira vršiti radove.  Nadalje, uz ponudu je potrebno priložiti popis kooperanata i njihove ponude jer se poslovi na izvođenju vode potpuno transparentno.  Investitor je ovlašten odbiti kooperanta za kojeg smatra da neće kvalitetno obaviti radove.</t>
  </si>
  <si>
    <t>20.</t>
  </si>
  <si>
    <t>Investitor može tražiti od glavnog izvoditelja da izvrši promjenu kooperanta ukoliko on promptno ne izvršava ugovorne obaveze.</t>
  </si>
  <si>
    <t>21.</t>
  </si>
  <si>
    <t>22.</t>
  </si>
  <si>
    <t>Tijekom rada jedan dan u tjednu obavlja se kontrola izvršenja plana. U slučaju napretka ili zaostajanja radova, do ponedjeljka treba izraditi rebalans plana kako bi se postigao ugovoreni, odnosno optimalan rok.  Na gradilištu treba biti osiguran radni prostor za tehničko vodstvo gradilišta, te prostor za pohranu materijala i alata.</t>
  </si>
  <si>
    <t>23.</t>
  </si>
  <si>
    <t>Ukoliko glavni izvoditelj kasni s izvedbom prema usvojenom dinamičkom planu Investitor je ovlašten na teret izvoditelja angažirati drugog izvoditelja na teret onog izvoditelja koji je ugovorio poslove i naplatiti stvarnu štetu uslijed zakašnjenja radova po dinamičkom planu.</t>
  </si>
  <si>
    <t>24.</t>
  </si>
  <si>
    <t>Za sve srodne radove vrše se dogovori i koordiancija svih izvoditelja-proizvoditelja s Nadzorom i Investitorom.</t>
  </si>
  <si>
    <t>25.</t>
  </si>
  <si>
    <t>Ukoliko Investitor ocijeni da je zbog bilo kojeg razloga učinkovitije plaćati izravno kooperante, to će i učiniti, a glavni Izvoditelj će primiti realne manipulativne troškove.</t>
  </si>
  <si>
    <t>26.</t>
  </si>
  <si>
    <t>Ponuditelj/Izvoditelj treba biti spreman platiti Investitoru stvarnu štetu nastalu za svaki dan zakašnjenja svih radova, ugovorenih i neophodnih za ispravno funkcioniranje ugovorenog objekta.</t>
  </si>
  <si>
    <t>27.</t>
  </si>
  <si>
    <t>Za sve ugrađene materijale Izvoditelj je dužan pribaviti ateste, kao i ostale ateste u skladu s propisima (za radove jake i slabe struje, vodovodne instalacije i sl.)</t>
  </si>
  <si>
    <t>28.</t>
  </si>
  <si>
    <t>Jamstvo za izvedene radove je najmanje dvije godine, osim za izolacijske radove, koje je deset godina, a za sanitarne armature garancija je osam godina.</t>
  </si>
  <si>
    <t>29.</t>
  </si>
  <si>
    <t>Opći i posebni uvjeti i Troškovnik su sastavni dijelovi Ugovora o građenju.</t>
  </si>
  <si>
    <t>30.</t>
  </si>
  <si>
    <t>31.</t>
  </si>
  <si>
    <t>OPĆI UVJETI I NAPOMENE</t>
  </si>
  <si>
    <t>U radove koji su sadržani u jediničnim cijenama spadaju još:</t>
  </si>
  <si>
    <t>-ograđivanje gradilišta</t>
  </si>
  <si>
    <t>-zaštita izvedenih radova od oštećenja i krađe.</t>
  </si>
  <si>
    <t>Obračun paušalno</t>
  </si>
  <si>
    <t>paušal</t>
  </si>
  <si>
    <t>h</t>
  </si>
  <si>
    <t>Pažljiva demontaža, skidanje i deponiranje opreme pročelja</t>
  </si>
  <si>
    <t xml:space="preserve">Stavka obuhvaća privremeni izmještaj svih elemenata opreme pročelja i stavaka vezanih uz elemente stolarije koji se kasnije vraćaju na izvornu lokaciju sa koje su predhodno uklonjeni, po završetku radova na fasadi. </t>
  </si>
  <si>
    <t>Pažljiva demontaža, iznošenje i zaštita postojećeg namještaja i opreme.</t>
  </si>
  <si>
    <t>Pažljiva demontaža, iznošenje i zaštita postojećeg namještaja i opreme.
Stavka obuhvaća svu demontažu i pripremu za izvođenje  radova.</t>
  </si>
  <si>
    <t>NAPOMENA: Demontaža, iznošenje i zaštita namještaja – neopravdan trošak. Sukladno ovjerenim smjernicama i Programu mjera, navedene radove ne snose suvlasnici, pa se stavka ne uključuje u ukupnu rekapitulaciju</t>
  </si>
  <si>
    <t xml:space="preserve">Otpajanje i demontaža svih postojećih instalacija prije početka rada na razini podruma ( kao opečni svod „pruski strop“ sa čeličnim profilima) </t>
  </si>
  <si>
    <t>Otpajanje i demontaža svih postojećih instalacija prije rušenja/demontaže stropa (rasvjetna tijela, razvodi utičnica, prekidača i montažne kutije). Stavka uključuje dovođenje građevine u beznaponsko stanje prije početka radova i naknadno dovođenje u stanje napona po završetku svih radova.</t>
  </si>
  <si>
    <t>Obračun po kompletu</t>
  </si>
  <si>
    <t>kpl</t>
  </si>
  <si>
    <t>Otpajanje i demontaža svih postojećih instalacija prije početka rada na razini prizemlja i kata  ( međukatne konstrukcije- drveni grednici sa dačanom oplatom i vapnenom žbukom na trsci)</t>
  </si>
  <si>
    <t xml:space="preserve">Otpajanje i demontaža svih postojećih instalacija prije rušenja/demontaže stropa (rasvjetna tijela, razvodi utičnica, prekidača i montažne kutije).  Stavka uključuje otpajanje, demontažu i privremeno skaldištenje elemenata rasvjete, razvoda, te uklanjanja sve opreme te drugih instalacija vezanih na pripadne radove(kabelske police, ladice i sl) Stavkom obuhvatiti i ponovnu montažu i spajanje na autetičnim pozicijama po završetku izvođenja radova sanacije. </t>
  </si>
  <si>
    <t>Ručno razbijanje i uklanjanje slojeva stropa (žbuke i trstike) do postojećih dasaka. Čišćenje i odvoz/zbrinjavanje otpada se obračunava u zasebnoj stavci pripremnih radova. Obračun po m2.</t>
  </si>
  <si>
    <t>Pažljivo otucanje žbuke  sa pozicije vanjskih zidova, lukova (fasada) u zoni izvođenja radova</t>
  </si>
  <si>
    <t>Predviđa se čuvanje dobre žbuke na cca ukupno 70% ploha zidova jer je vizualnim pregledom utvrđeno da je izvorna žbuka u dosta dobrom stanju s jako puno slojeva naliča na njoj te je sve zidane konstrukcije potrebno skroz ogoliti da bi se mogle konsolidirati i ponovno prežbukati konstruktivnom armiranom žbukom za ojačavanje i sanaciju ziđa. Svi zidovi su od pune opeke. Nakon odbijanja žbuke zidove dobro očistiti čeličnim četkama, a reške između opeka iščistiti do 3 cm dubine, te cijelu površinu isprati vodom i otprašiti.Stavkom obuhvaćeno obijanje ukupne površine svih zidova u zoni izvođenja radova do zdrave konstruktivne podloge. 
Napomena: Radove izvesti u svemu prema dogovoru sa nadležnom konzervatorskom službom</t>
  </si>
  <si>
    <t>Obračun po m2</t>
  </si>
  <si>
    <t>m2</t>
  </si>
  <si>
    <t>Ručno pažljivo otucanje žbuke na pozicijama unutrašnjih zidova, lukova i svodova u zoni izvođenja radova</t>
  </si>
  <si>
    <t xml:space="preserve">Predviđa se čuvanje dobre žbuke na cca ukupno 70% ploha zidova jer je vizualnim pregledom utvrđeno da je izvorna žbuka u dosta dobrom stanju s jako puno slojeva naliča na njoj te je sve zidane konstrukcije potrebno skroz ogoliti da bi se mogle konsolidirati i ponovno prežbukati konstruktivnom armiranom žbukom za ojačavanje i sanaciju ziđa. Svi zidovi su od pune opeke. Nakon odbijanja žbuke zidove dobro očistiti čeličnim četkama, a reške između opeka iščistiti do 3 cm dubine, te cijelu površinu isprati vodom i otprašiti. Stavkom obuhvaćeno obijanje ukupne površine svih zidova u zoni izvođenja radova do zdrave konstruktivne podloge. 
Napomena: Radove izvesti u svemu prema dogovoru sa nadležnom konzervatorskom službom </t>
  </si>
  <si>
    <t>Obračun po m2 - zidovi</t>
  </si>
  <si>
    <t>Obračun po m2 - strop prizemlja</t>
  </si>
  <si>
    <t>Ručno obijanje stare žbuke na mjestima na kojima je vidljiva pukotina</t>
  </si>
  <si>
    <t>Obijanje stare žbuke na mjestima gdje je vidljiva pukotina (oko 20 cm u odnosu na pukotinu kod svodova i po 50 cm s lijeve i desne strane kod zidova ) 
Debljina žbuke cca 2-5 cm ( bez završnih slojeva i gleta) 
Stavka uključuje skidanje žbuke do zdrave opeke i izvedba utora u postojećim degradiranim sljubnicama opeke. Nakon obijanja žbuke svod očistiti, otprašiti i isprati vodom. Stavka uključuje prijenos šute na privremeni deponij na gradilištu. Obračun po m2 pukotine zida/svoda
U cijenu stavke uključen sav materijal, rad i potrebna sredstva i pribor, te radne građevinske platforme / skele</t>
  </si>
  <si>
    <t xml:space="preserve">Obračun po m2 </t>
  </si>
  <si>
    <t>Otucanje podnih i zidnih keramičkih pločica sa pripadajućim veznim slojem do konstruktivne podloge.. Stavka uključuje prijenos šute na privremeni deponij na gradilištu. Obračun po m2  zida/pod
U cijenu stavke uključen sav materijal, rad i potrebna sredstva i pribor.</t>
  </si>
  <si>
    <t>Obračun po m2 zidovi</t>
  </si>
  <si>
    <t xml:space="preserve">Pažljivo ručno i strojno čišćenje sljubica </t>
  </si>
  <si>
    <t xml:space="preserve">Stavka se izvodi na prethodno pripremljenim površinama zidova na kojima je obijena žbuka i predhodno otvorene pukotine. Nakon izrade utora tj. čišćenja, sljubnice očistiti četkom i otprašiti. Stavka uključuje prijenos šute na privremeni deponij na gradilištu. </t>
  </si>
  <si>
    <t>Obračun po m2 pukotine zida/svoda</t>
  </si>
  <si>
    <t>Pažljivo šlicanje i ručno rušenje postojećih pregradnih zidova od opeke</t>
  </si>
  <si>
    <t>Pažljivo šlicanje i ručno rušenje postojećih pregradnih zidova od opeke (ukupne debljine do 15 cm sa svim slojevima) na spoju sa stropom u svrhu provlačenja križnih dasaka iznad istih. Prilikom rušenja poduzeti sve mjere zaštite od zarušavanja zidova, instalacija i opreme. U jediničnu cijenu uključeno zaštita/podupiranje/stabilizacija sa svim potrebnim radom, materijalom i pričvrsnim sredstvima. Procijenjena duljina zidova za šlicanje/rušenje cca 110m.</t>
  </si>
  <si>
    <t>Obračun po m3</t>
  </si>
  <si>
    <t>m3</t>
  </si>
  <si>
    <t xml:space="preserve">Pažljiva demontaža unutrašnjih jednokrilnih vrata sa dovratnicima bez obzira na dimenzije radi ponovne montaže nakon izvedenih radova. Potrebno je sačuvati izvornu drvenu unutrašnju stolariju, vrata sa dovratnicima, na način da se drveni elementi popravljaju, čisti se izvorni okov, drveni i metalni dijelovi se bojaju i ponovno montiraju na izvorna mjesta. Demontiranu stolariju pohraniti u dogovoru s investitorom na čuvano mjesto radi kasnije ponovne uporabe i restauracije po potrebi. </t>
  </si>
  <si>
    <t>Obračun po kom</t>
  </si>
  <si>
    <t>kom</t>
  </si>
  <si>
    <t xml:space="preserve">Pažljiva demontaža vanjskih otvora radi resturiranja,popravka drvenih elemenata i ponovne montaže. Nedostajuće stavke i one koje nije moguće sanirati potrebno je izvesti od ariša prema sačuvanim detaljima izvorne stolarije te završno bojati izvornim tonovima pronađenim prilikom recentnih restauratorskih istražnih radova. Demontiranu stolariju pohraniti u dogovoru s investitorom na čuvano mjesto radi kasnije ponovne uporabe i restauracije po potrebi. </t>
  </si>
  <si>
    <t>prozor u obliku elipse</t>
  </si>
  <si>
    <t>dvokrilni prozor 135/200</t>
  </si>
  <si>
    <t>dvokrilni prozor 125/200</t>
  </si>
  <si>
    <t>dvokrilni prozor 115/200</t>
  </si>
  <si>
    <t>dvokrilni prozor 115/135</t>
  </si>
  <si>
    <t>dvokrilni prozor 125/135</t>
  </si>
  <si>
    <t>dvokrilna balkonska vrata 135/200</t>
  </si>
  <si>
    <t>jednokrilna balkonska vrata 110/230</t>
  </si>
  <si>
    <t>ulazni otvor 240/310</t>
  </si>
  <si>
    <t>UKUPNO OPRAVDANI TROSKOVI</t>
  </si>
  <si>
    <t>UKUPNO NEOPRAVDANI TROSKOVI</t>
  </si>
  <si>
    <t>INVESTITOR:</t>
  </si>
  <si>
    <t>SUVLASNICI VIŠESTAMBENE ZGRADE</t>
  </si>
  <si>
    <t>Jurjevska 63a</t>
  </si>
  <si>
    <t>10000 Zagreb</t>
  </si>
  <si>
    <t>GRAĐEVINA:</t>
  </si>
  <si>
    <t xml:space="preserve">VIŠESTAMBENA ZGRADA </t>
  </si>
  <si>
    <t>LOKACIJA:</t>
  </si>
  <si>
    <t>Na k.č. 4555, k.o. ŠESTINE</t>
  </si>
  <si>
    <t>Jurjevska 63a, 10 000 Zagreb</t>
  </si>
  <si>
    <t>FAZA PROJEKTA:</t>
  </si>
  <si>
    <t xml:space="preserve">PROJEKT OBNOVE </t>
  </si>
  <si>
    <t>ZOP:</t>
  </si>
  <si>
    <t>121/22</t>
  </si>
  <si>
    <t>PROJEKTANTI:</t>
  </si>
  <si>
    <t>Romano Duić, dipl.ing.arh.</t>
  </si>
  <si>
    <t>Davor Dobrović, dipl.ing.građ.</t>
  </si>
  <si>
    <t>Ivica Ćapeta, mag.ing.aedif.</t>
  </si>
  <si>
    <t>Žbukanje se izvodi na dobro očišćenoj, otprašenoj i vodom ispranoj površini. Radove na žbukanju izvoditi samo u povoljnim vremenskim uvjetima, uz odgovarajuće osiguranje i zaštitu svježe ožbukanih površina od štetnog utjecaja djelovanja sunca i oborina. Žbukanje se ne smije vršiti dok je temperatura prostora previsoka ili preniska, da žbuka ne bi ispucala. Ako je zbog kiše ploha zida isuviše mokra, žbukanje treba odgoditi sve dok ploha zida ne bude dovoljno suha.
Prije samog pristupanja žbukanju, površinu zida potrebno je dobro navlažiti. Žbukanja se moraju izvoditi stručno i naročito precizno, dok rubovi žbukanih elemenata moraju bez odstupanja pratiti zadanu formu (horizontala, vertikala, kosina, krivulja).
Obračun se vrši prema postojećim normama GN-301.</t>
  </si>
  <si>
    <t>Jedinična cijena zidarskih radova sadrži:
- sav rad, uključivo pomoćni;
- dobava potrebnog materijala i građevnih dijelova;
- sav materijal, osnovni i pomoćni;
- sva manja potrebna štemanja, šlicanja i prilagođenja ploha;
- sva manja potrebna zatvaranja i zapune šliceva i prodora te izravnanje neravnina;
- sve unutarnje pretovare, transporte i manipulacije;
- zaštitu zidova od utjecaja vrućine, hladnoće i atmosferskih nepogoda;
- sve potrebne pomoćne konstrukcije i skele;
- primjena mjera zaštite na radu i drugih važećih propisa;
- čišćenje prostorija i zidnih površina po završetku zidanja, te uklanjanje otpadaka.</t>
  </si>
  <si>
    <t xml:space="preserve">Dobava materijala i zidanje/krpanje pregradnih zidova </t>
  </si>
  <si>
    <t>Dobava materijala i zidanje/krpanje pregradnih zidova na poziciji gdje je prethodno izvedeno šlicanje i provlačenje križnih dasaka. Odabrati opeku koja je dimenzijama istovjetna postojećoj. Zidati cementnim mortom 10 Mpa. Spoj zida i stropa učvrstiti odgovarajućim pričvrsnim sredstvima/profilima. Pocijenjena duljina zidova za šlicanje/rušenje cca 110m.</t>
  </si>
  <si>
    <t>Završna obrada žbukanjem unutrašnjih ploha zidova</t>
  </si>
  <si>
    <t>Dobava i postava izravnavajućeg nasipa, kao podloge za postavu suhog estriha - eventualno zavisno o debljini slojeva nakon otvaranja poda 
- KUPAONICA 1.KAT</t>
  </si>
  <si>
    <t>Dobava i postava izravnavajućeg nasipa, kao podloge za postavu suhog estriha. Nasip je kvalitte kao KNAUF NIVOGRAN BT i postavlja se  u debljini od cca 30 m. U krajevima nasipa treba dobro zbiti. Prilikom postave u svemu se držati tehničke upute proizođača.</t>
  </si>
  <si>
    <t>Obračun po m2:</t>
  </si>
  <si>
    <t>Dobava i postava pokrivne ploče nad izvedenim izravnavajućim nasipom-eventualno zavisno o debljini slojeva nakon otvaranja poda
- KUPAONICA 1.KAT</t>
  </si>
  <si>
    <t>Dobava i postava pokrivne ploče nad izvedenim izravnavajućim nasipom kvalitete kao KNAUF pokrivne ploče iz programa F145.  Prilikom postave u svemu se držati tehničke upute proizođača.</t>
  </si>
  <si>
    <t xml:space="preserve">Dobava i postava sloja suhog estriha, kao podloge za izvedbu gotovih podova </t>
  </si>
  <si>
    <t>Dobava i postava posebnih ploča za formiranje suhog estriha kvalitete kao proizvodni program F 145 KNAUF. Postavljaju se dvije ploče debljine 12,5 mm, koje se međusobno lijepe po cijeloj površini i međusobno pričvršćuju čeličnim klamicama. Prije polaganja ploča uz zidove se postavljaju rubne trake od mineralne vune. Prvi sloj polaže se s križnim slojevima bez pomaka ploča. Drugi sloj polaže se na naneseno ljepilo, a počinje iz kuta prostorije s četvrinom ploče, a nastavlja se s polovinom. Pomak ploča je za jednu polovinu. Svaka gornja ploča se za donju pričvršćuje s 20 čeličnih klamica. Spojeve ploča zapuniti  i zagladiti smjesom KNAUF UNIFLOTT. Cijeli postupak polaganja izvesti u potpunosti sukladno tehničkoj uputi proizvođača.</t>
  </si>
  <si>
    <t>Gletanje prethodno ožbukanih i saniranih pregradnih zidova od opeke</t>
  </si>
  <si>
    <t>Gletanje prethodno ožbukanih i saniranih zidova. Stavka obuhvaća rad i materijal do potpune gotovosti. Priprema podloge (čišćenje površine od prašine i eventualno potrebni popravci na podlozi), gletanje, brušenje. Obračun po m2 izvedene površine.</t>
  </si>
  <si>
    <t>NAPOMENA: stavka se sukladno programu mjera i ovjerenim smjernicama smatra neopravdanim troškom u posebnim dijelovima zgrade. s obzirom da je građevina gotovo u cijelosti u privatnom vlasništvu (posebni dijelovi), stavka se vodi kao neopravdana.</t>
  </si>
  <si>
    <t>Spušteni stropovi međukatnih konstrukcija ispod novih tlačnih drvenih ploča</t>
  </si>
  <si>
    <t>Dobava materijala i izrada nosive konstrukcije spuštenih stropova od gipskartonskih ploča.
Ugradnja prema uputstvu proizvođača za spuštene stropove D112.
gipskartonski stropovi s pasicom, sustav Knauf D112 - jednoslojna obloga iz A13 GK ploča, potkonstrukcija iz tipskih Knauf nosivih i montažnih CD i rubnih UD profila, potkonstrukcija prema HRN EN 14195. Ovješenje potkonstrukcije izvodi se odgovarajućim tipskim ovjesom. Obrada spojeva u kvaliteti K2</t>
  </si>
  <si>
    <t>U cijeni je sav potreban spojni i pričvrsni materijal i sve potrebne prateće i pomoćne radnje do pune tehničke, funkcionalne i estetske gotovosti stavke.</t>
  </si>
  <si>
    <t>Zidarska pripomoć pri izvedbi raznih nespecificiranih radova. Ovi radovi evidentiraju se u građevinski dnevnik. Prije početka obavezna je suglasnost nadzornog inženjera. Obračun po satu.</t>
  </si>
  <si>
    <t xml:space="preserve">UKUPNO </t>
  </si>
  <si>
    <t xml:space="preserve">UKUPNO  OPRAVDANI TROSKOVI </t>
  </si>
  <si>
    <t xml:space="preserve">Prije početka izvedbe izolacijskih radova mora se kontrolirati ispravnost već izvršenih građevinskih, zanatskih i drugih radova, koji bi mogli utjecati na kvalitetu, sigurnost i trajnost izolacija.
Izvođač je dužan dati za izolaterske radove garanciju od 5 godina od dana tehničkog preuzimanja objekta.
Izolaterski radovi moraju biti izvedeni prema projektu, a ako se ne može upotrijebiti materijal naveden u opisu radova, upotrijebiti se smije samo istovjetan proizvod, uz odobrenje projektanta. Ako u opisu radova nije izričito propisan određeni materijal, izvođač mora na vlastitu odgovornost izabrati i pripremiti materijal koji odgovara mjestu ugradbe, a u skladu je s važećim propisima i standardima. Izvođač treba prema svom saznanju odlučiti da li je izolaciju potrebno dilatirati još na dodatnim mjestima, osim na mjestu dilatacije konstrukcije. Toplinske izolacije izvode se prema opisu troškovnika, kvalitetno i prema HRN-a, te tehničkim propisima za toplinsku i zvučnu izolaciju.
</t>
  </si>
  <si>
    <t>U sklopu stavke treba slojeve izolacije (osim toplinske, gdje to nije drugačije navedeno troškovnikom) izvesti povijene uz bočne vertikalne ili kose plohe visine do 15 cm bez posebne naplate, u cijeni m2 tlocrtne izolacije.
Gdje je potrebno, izvoditelj treba izvesti i holkere visine 15-30 cm i obračunati ih u m2 razvijene površine izolacije, ako troškovnikom nije drugačije određeno.
Veća visina slojeva izolacije (od 30 cm) obračunava se u posebnim stavkama.
Cijenom izvedbe radova treba obvezno uključiti sve materijale koji se ugrađuju i koriste (osnovne i pomoćne materijale), sav potreban rad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
U cijeni treba također uključiti izvedbu i obradu slojeva izolacije po detaljima kod prijelaza, lomova i sudara ploha, završetaka slojeva izolacija, dilatacija u konstrukciji i slojevima izolacije, oko raznih šahtova, kanala, prodora/proboja kroz slojeve izolacija, ugradbu raznih rubnih traka, putz lajsni i slično, sve do potpune gotovosti i funcionalnosti.
U jediničnim cijenama uračunati su svi radovi dotične stavke, s dobavom potrebnog materijala, istovarom i uskladištenjem na gradilištu, sav horizontalni i vertikalni transport do radnog mjesta, kao i sva potrebna radna snaga i režijski troškovi te uklanjanje svog otpada nakon izvedenih radova.</t>
  </si>
  <si>
    <t>Izvođenje hidroizolacije kupaonice na prvom katu</t>
  </si>
  <si>
    <t xml:space="preserve">Izvedba dvokomponetne polimercemetne hidroizolacije </t>
  </si>
  <si>
    <t xml:space="preserve">Hidroizolacija se izvodi hidroizolacijskim premazom na bazi polimer cementa kao "AKWALASTIK" ili jednakovrijedan, d=0,20 cm, krajeve uz zidove izdići za cca 30,0 cm. Radove izvesti po uputama proizvođača. </t>
  </si>
  <si>
    <t>Prije postave potrebno očistiti  podlogu od pijeska i prašine. 
Sve izvesti prema uputama proizvođača do pune funkcionalne gotovosti.</t>
  </si>
  <si>
    <t>Hidroizolacija obodnih zidova tuša u kupaonici</t>
  </si>
  <si>
    <t>Prije postave potrebno očistiti  podlogu od pijeska i prašine.
Sve izvesti prema uputama proizvođača do pune funkcionalne gotovosti.</t>
  </si>
  <si>
    <t xml:space="preserve">UKUPNO OPRAVDANI TROSKOVI </t>
  </si>
  <si>
    <t xml:space="preserve">UKUPNO NEOPRAVDANI TROSKOVI </t>
  </si>
  <si>
    <r>
      <rPr>
        <b/>
        <sz val="9"/>
        <rFont val="Arial"/>
        <family val="2"/>
        <charset val="238"/>
      </rPr>
      <t>Podloga</t>
    </r>
    <r>
      <rPr>
        <sz val="9"/>
        <rFont val="Arial"/>
        <family val="2"/>
        <charset val="238"/>
      </rPr>
      <t xml:space="preserve">
Prije početka radova, izvoditelj je dužan provjeriti stanje podloge. Ista ne smije biti prljava, prašnjava, s aktivnim solima u sastavu, masna, nedovoljno čvrsta, raspucana ili naprsla od slijeganja, smrznuta, vlažna, neravna ili preglatka. Rad se ne smije izvoditi na podlozi koja je neprikladna za oblaganje.
Podloga za lijepljenje mora biti potpuno ravna, glatka, čvrsta i čista, odgovarajuće čvrstoće ne manje od čvrstoće produžne žbuke (za zidove) odnosno minimalno čvrstoće cem. žbuke 1:3 (za podove).
Podloga mora biti izvedena u padovima po projektu. Eventualne neravnine mogu biti najviše do 0,5 cm / 2,0 m za zidno oblaganje i 1,0 cm / 2,0 m za podno oblaganje, ali samo kod polaganja pločica u mort. Kod polaganja pločica ljepljenjem nikakve neravnine nisu dopuštene.
Ukoliko podloga nije odgovarajuća, radovi se ne smiju otpočeti dok se ista ne dovede u stanje koje osigurava kvalitetan rad ili dok se ne odstrani i izvede nova ispravna podloga.
</t>
    </r>
    <r>
      <rPr>
        <b/>
        <sz val="9"/>
        <rFont val="Arial"/>
        <family val="2"/>
        <charset val="238"/>
      </rPr>
      <t>Izvođenje radova</t>
    </r>
    <r>
      <rPr>
        <sz val="9"/>
        <rFont val="Arial"/>
        <family val="2"/>
        <charset val="238"/>
      </rPr>
      <t xml:space="preserve">
Pločice se polažu stranicu na stranicu, ako troškovnikom nije drugačije određeno.
Redove pločica izvesti paralelno s vertikalnim plohama zidova. Opločenje podova izvesti od ulaznog praga prostorije koja se oblaže prema unutra. Rub zidnog opločenja kod špalete izvesti ravno i čvrsto, obostrano simetrično. Oblaganje podnih površina mora se izvesti tako da se dobiju plohe bez valova, izbočenja i udubljenja, kao ravne plohe ili plohe u potrebnom nagibu, s jednoličnim i dovoljno širokim fugama.</t>
    </r>
  </si>
  <si>
    <t xml:space="preserve">Ovisno o opisu stavke troškovnika, fuge treba izvesti u nepropusnoj (razni trajnoplastični ili kiselootporni kitovi) ili polupropusnoj izvedbi (cement s aditivima), sve u skladu s tehničkim uvjetima za izvođenje keramičarskih radova, kako za zidno tako i za podno opločenje. Fuge moraju biti međusobno paralelne, širine 2-3 mm, ispunjene smjesom iste boje i obrade. Sve spojeve podnog i zidnog opločenja ili sokla treba izvesti potpuno pravilno i ravno, zapunjene istom smjesom kao i fuge. Isto se odnosi i na spojeve podnih ili zidnih ploha s kadama i drugom sanitarnom opremom i priborom u kupaonicama i sanitarijama.
Kod pločica koje se polažu ljepljenjem treba koristiti odgovarajuće ljepilo (glede kvalitete pločica i uvjeta oblaganja), a rad treba izvesti točno po uputi proizvođača ljepila.
Po završetku radova potrebno je na 3 dana zabraniti promet i kretanje ljudi plohama.
Do trenutka uporabe pod treba radi zaštitite posuti piljevinom.
</t>
  </si>
  <si>
    <t xml:space="preserve">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
</t>
  </si>
  <si>
    <t>Napomena:</t>
  </si>
  <si>
    <t xml:space="preserve">Za sve keramičarske radove dobavu materijala potrebno je konzultirati i koordinirati s Glavnim projektantom. Stavka uključuje pripremu podloge, impregnacija podloge odg.primerom, ev.niveliranje, postavu keramike prema planu polaganja i fugiranje. Širina fuge max 1,5mm (križići uračunati u cijenu). Za fugiranje upotrijebiti brzovezujuću i brzosušeća cemetna masa za fugiranje , koja je ujedno i vodoodbojna te sprječava nastanak algi i bakterija. </t>
  </si>
  <si>
    <t xml:space="preserve">Sve stavke prekontrolirati i izmjeriti prije same narudžbe </t>
  </si>
  <si>
    <t>Polaganje keramike</t>
  </si>
  <si>
    <t>U cijenu m2 opločenja uračunati plastični križići, dilatacijski profili te fugiranje svih sljubnica, (fuga minimalna moguća, te pretpostavlja rektificirane pločice. U slučaju potrebe u cijenu su uključeni i zatezači i sav pomoćni pribor. Fuge ispunjene dvokomponentnom masom za fugiranje -boja kao "Mapei" po izboru projektanta). Po završetku polaganja pod oprati.</t>
  </si>
  <si>
    <t>Obračun po m2 stvarno ugrađene keramike</t>
  </si>
  <si>
    <t>Pod</t>
  </si>
  <si>
    <t>Zid</t>
  </si>
  <si>
    <r>
      <rPr>
        <b/>
        <sz val="9"/>
        <rFont val="Arial"/>
        <family val="2"/>
        <charset val="238"/>
      </rPr>
      <t>Uvjeti izvedbe</t>
    </r>
    <r>
      <rPr>
        <sz val="9"/>
        <rFont val="Arial"/>
        <family val="2"/>
        <charset val="238"/>
      </rPr>
      <t xml:space="preserve">
Prije no što se počne s fasaderskim potrebno je namjestiti i ugraditi prozore, vrata i police. Sve svjetiljke, vanjske pipe, nosače žljebova i sličnog potrebno je pravovremeno i pravilno postaviti, svakako prije početka nanošenja vanjskog sloja ljepila i mrežice te završnih slojeva.
Sve radove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izolacija koji su opisani ovim troškovnikom, te s tehnologijom i specifičnostima izvođenja radova odabranog proizvođača. Sve eventualne nejasnoće i nedoumice izvoditelj je dužan dogovoriti i uskladiti s projektantom prije davanja ponude. Naknadni zahtjevi neće se moći uvažiti.
Prilikom izvođenja radova mora se izvoditelj striktno pridržavati usvojenih i od strane projektanta i od konzervatorske službe ovjerenih detalja.
Izvoditelj je obvezan dobaviti: uputu za izvođenje radova, ugradbu i/ili montažu i/ili postavljanje; uvjete pripreme i stanja podloge; uputu za uporabu i rad; način održavanja u uporabi.</t>
    </r>
  </si>
  <si>
    <t xml:space="preserve">Zahtjevi za podlogu – zid
Podloga (zid) mora biti suha, bez masnih mrlja i prašine. Svi prethodni slojevi žbuke koji nisu stabilni moraju se ukloniti. Ravnoća podloge mora pri provjeri 4-metarskom ravnom letvom osigurati dopušteno odstupanje od ravnine do ± 15 mm.
</t>
  </si>
  <si>
    <t xml:space="preserve">
</t>
  </si>
  <si>
    <t>Postavljanje skele</t>
  </si>
  <si>
    <t xml:space="preserve">Dobava, postava, skidanje i otprema skele na pročeljima, izrađena od bešavnih cijevi skele, slobodnog sastava i potrebnih spojnih elemenata, sa svim potrebnim ukrućenjima i sidrenjima. Sve isturene i oštre dijelove zaštiti za siguran prolaz pješaka te rad radnika. U jediničnu cijenu uključiti i zaštitni zastor od jutenih ili plastičnih traka, koje se postavljaju s vanjske strane po cijeloj površini skele. Skelu je potrebno osigurati od udara groma uzemljenjem, uključiti u cijenu stavke. Potrebno je izvesti željezne ljestve za vertikalnu komunikaciju po skeli. Izvođač radova dužan je na terenu izvesti ograđeni prostor za odlaganje potrebnih materijala. Skela se oslanja na plohu betonskog poda okućnice preko tipskih širokoplošnih stopa i vijčanim prihvatnim elementima u pročelje. Posebnu pažnju posvetiti stopama koje stoje na tlu i pločniku i spriječiti tonuće stopa
u zemlju/pločnik. Prije izvedbe skele izvođač je dužan izraditi Projekt skele što je u potrebno uključiti u cijenu ove stavke. Projekt skele izvođač je dužan dati na uvid i odobrenje nadležnom konzervatorskom tijelu. Nakon skidanja skele Izvođač je dužan potpuno sanirati sva prihvatna i stajaća mjesta skele. Nakon postave skele potrebno je izvesti svu signalizaciju (rasvjeta, putokazi i sl.) kako to nalažu postojeći HTZ propisi. U cijenu skele potrebno je uključiti stroj (dizalicu) i mjesto za vertikalni transport materijala - snaga, tip i pozicija stroja (dizalice) za vertikalni transport mora biti u skladu s ostalim radovima ovog troškovnika i projekta, a definira se Projektom skele. Visina skele je dana u nastavku stavke, a širina je 120 cm. Obračun se vrši po m² vertikalne projekcije skele na plohu pročelja. </t>
  </si>
  <si>
    <t>Ispitivanje točnog opsega oštećenja žbuke</t>
  </si>
  <si>
    <t>Ispitivanje točnog opsega oštećenja žbuke na pročeljima zgrade nakon montaže skele te ispitivanja vertikalnosti zidova pročelja i pravaca uz prisutnost nadzornog inženjera, predstavnika nadležnog konzervatorskog tijela, projektanata, investitora i dr. Na nacrtu pročelja označiti ustanovljene neravnine i kotirati njihove veličine te utvrditi točna oštećenja. Po potrebi izraditi neki dodatni elaborat i uskladiti projektnu dokumentaciju. Obračun po satu.</t>
  </si>
  <si>
    <t>Postavljanje skele za rad u interijeru</t>
  </si>
  <si>
    <t>Sanacija ziđa fasadnih zidova</t>
  </si>
  <si>
    <t>Sanacija ziđa: sva potrebna zidanja i prezidavanja jako oštećenog ziđa te svi mjestimični potrebni popravci i poravnavanja većih oštećenih dijelova punom opekom. Opeku očistiti i prezidati prema postojećm zidu i izgledu te sva nadopuniti i konsolidirati. Stavkom je obuhvaćeno vađenje iz ležajeva dotrajale klimave opeke i morta te ponovno zidanje novom i postojećom očišćenom punom opekom uz zapunjavanje rupa vapnenim mortovima maksimalne moguće marke odnosno C 16/20. Prilikom zidanja poštovati postojeći vez opeke i odsijecanjem opeku prilagoditi izvornom obliku i poziciji, sve dobro poravnati i zagladiti te po potrebi dobro armirati čeličnom/inox žicom. Obračun po m² saniranog zida, a prema prethodnom pregledu i upisu nadzornog inženjera u građevinski dnevnik te uputama predstavnika nadležnog tijela za zaštitu spomenika kulture.</t>
  </si>
  <si>
    <t>Nabacivanje sloja cementnog morta</t>
  </si>
  <si>
    <t>Nabacivanje sloja cementnog  morta na većim i jačim uleknućima površine zidova kako bi se doveli u okomitost i točan oblik. Izravnanje zidova izvesti na mjestima ustanovljenim mjerenjem okomitosti zidova, a uz suglasnost nadzornog inženjera. Debljina morta do 5 cm. Obračun po m² saniranog zida, a prema prethodnom pregledu i upisu nadzornog inženjera u građevinski dnevnik te uputama predstavnika nadležnog tijela za zaštitu spomenika kulture.</t>
  </si>
  <si>
    <t>Žbukanje</t>
  </si>
  <si>
    <t>Na mjestima gdje ne postoji opasnot od vlaženja koristiti standardnu podložnu grubu i finu vapnenu žbuku s grundiranjem podloge. Podložna vapnena žbuka spravlja se s prirodnim hidrauličkim vapnom (NHL) i pijeskom 2-4 mm s pretežnim udjelom zrna 0,25-0,5 mm, u omjeru 1:3. Nabacuje se na prethodno dobro očišćeni, otprašeni i navlaženi zid s reškama očišćenim do d=1 do 2 cm. Gornji, završni, fini sloj izvodi se vapnenom žbukom omjera 1:3 s frakcijom pijeska 1-3 mm, debljina sloja 0,5-1 cm koji se mora zagladiti zidarskom žlicom. Ukupna debljina žbuke je 3-5 cm, boje, teksture, granulacije i završne obrade prema odabiru predstavnika nadležnog tijela za zaštitu spomenika kulture, a sve mora biti izvedeno prema originalnoj koja je pronađena prilikom sondiranja. Sve izvesti prema pravilima zanata te u dogovoru i prema uputama predstavnika nadležnog tijela za zaštitu spomenika kulture.</t>
  </si>
  <si>
    <t>5.7.</t>
  </si>
  <si>
    <t>Bojanje pročelja nakon sanacije</t>
  </si>
  <si>
    <t>Bojanje pročelja paropropusnom i vodootpornom vapnenom bojom u dva sloja bojom u više tonova koje određuje predstavnik nadležnog tijela za zaštitu spomenika kulture. Uključivo skidanje i obradu starog naliča ako je potrebno prije ličenja novom bojom te komplet pripremu podloge. Bojanje izvesti u skladu sa zahtjevima proizvođača i sa svim potrebnim impregnacijama. Jediničnom cijenom obuhvatiti: dubinsku impregnaciju odgovarajućim sredstvom i bojanje u dva sloja u zahtjevanom broju tonova. Stavka se obavezno izvodi i obračunava prema stvarnim količinama.  U svemu se pridržavati detaljnih uputa sadržanih u tehničkom listu proizvođača.U cijeni je sav potreban materijal i sve potrebne predradnje, sve do pune funkcionalnosti stavke. Visina rada do 10 m.</t>
  </si>
  <si>
    <t>Napomena: Eventualne izmjene mogu se izvoditi samo u skladu s konzervatorskim istraživanjima uz odobrenje predstavnika nadležnog tijela za zaštitu spomenika kulture i nadzornog inženjera.
Sav upotrjebljeni materijal i finalni proizvod moraju odgovarati važećim propisima i normama. Ostakljenje mora biti izvedeno propisno i kvalitetno. Polaganje stakla i kita odnosno brtvi na ostakljenoj površini mora osiguravati vodonepropusnost.
Jediničnom cijenom obuhvaćen je sav rad, materijal, transport vanjski i unutar gradilišta, sav pomoćni materijal, kao i sve navedeno u stavkama troškovnika i u tehničkim uvjetima za izvođenje staklarskih radova, te svi prateći radovi koji nisu navedeni, a spadaju u staklarske radove i obvezni su za izvoditelja. Sav rad mora bit izveden po važećim propisima i pravilima dobrog zanata. 
Popis propisa i normi kojih se treba pridržavati:
-	HRN S.B.E.011. - ravno vučeno staklo ili jednakovrijedno
-	HRN S.H.050. - staklarski kit ili jednakovrijedno</t>
  </si>
  <si>
    <t>Napomena: Sve radove izvesti pažljivo i štiteći sve vrijedne kulturno-povijesne elemente građevine, prema konzervatorsko-istražnim radovima, u suradnji i prema uputama predstavnika nadležnog tijela za zaštitu spomenika kulture, te istima prije početka radova obavezno prezentirati tehnologiju, materijale, kvalifikacije za pojedine radove, boje, tonove i izraditi probne uzorke</t>
  </si>
  <si>
    <t>6.1.</t>
  </si>
  <si>
    <t>Detaljan pregled drvenih elemenata prozora, vrata i ostalo</t>
  </si>
  <si>
    <t xml:space="preserve">Detaljan pregled drvenih elemenata prozora, vrata i ostalo kako bi se odredio točan obim i način sanacije i zamjene dotrajalih dijelova drveta, te prikupili podaci o materijalu, detaljima, profilacijama i obradama. Izvoditi u prisustv investitora, projektanta, nadzornog inžinjera i predstavnika tijela za zaštitu spomenika kulture. Obračun po satima (prosječno 1h/ stolarskoj stavci) </t>
  </si>
  <si>
    <t>Obračun po satima</t>
  </si>
  <si>
    <t>6.2.</t>
  </si>
  <si>
    <t>Obnova postojećih vrata sa dovratnicima, koja u najvećem opsegu uključuje skidanje postojećeg naliča, struganjem, brušenjem i li paljenjem, eventualne popravke i dorade krila ili dovratnika, ponovno kitanje, premazivanje temeljnom bojom, impregnantom kvalitete kao Belinka ili sl, bojanje lazurnom bojom kvalitete kao Belinka interieur ili sl.u dva sloja, te po potrebi premazivanje bezbojnim lakom kvalitete kao Belinka interieur lak ili sl. također u dva sloja. U potpunosti se pridržavati tehničkih listova i uputa za upotrebu, koje deklarira proizvođač. Ton sukladno postojećoj boji, mora biti odabran prema uputi projektanta i nadležnog konzervatorskog odjela prema konzervatorsko-istražnim radovima. U obnovu je uključen i postojeći okov, a posebnu je pažnju potrebno obratiti na vidljive dijelove okova, koji se moraju pažljivo očistiti i zaštititi i po potrebi ponovno ličiti. Kvaka kvalitete kao Schachermayer Schonbrunn il sl. u mesing izvedbi. Točan opseg obnove utvrdit će se  pojedinačno za svaka vrata nakon detaljnog pregleda sa izvođačem.</t>
  </si>
  <si>
    <t>jednokrilna vrata 60/220</t>
  </si>
  <si>
    <t>jednokrilna vrata 65/220</t>
  </si>
  <si>
    <t>jednokrilna vrata 70/220</t>
  </si>
  <si>
    <t>jednokrilna vrata 75/220</t>
  </si>
  <si>
    <t>jednokrilna vrata 80/220</t>
  </si>
  <si>
    <t>jednokrilna vrata 85/220</t>
  </si>
  <si>
    <t>dvokrilna vrata 120/220</t>
  </si>
  <si>
    <t>Napomena: Zamjena jače oštećenih ili trulih dijelova drveta. Stavka se izvodi ukoliko se pri detaljnom pregledu . pokaže da je potrebno sanirati veća oštećenja drveta tj. zamijeniti dio drveta na drvenim elementima, u protivnom, stavka se ne izvodi. Uključivo i okviri prozora i vrata. Na tim elementima moguće je da je potreban popravak. Oštećene dijelove pažljivo izrezati i ugraditi nove izrađene od drvene građe prema postojećoj, pretpostavka: kvalitetno prosušena crnogorica, bor, ariš, smreka, I. klase, vlažnosti do max 18%, u svemu prema postojećim dijelovima drvenih elemenata, pazeći da se ponove izvorne profilacije i dimenzije. Rešku na spoju novog i postojećeg dijela zapuniti dvokomponentnim punilom na bazi epoksidne smole punilo i uložak</t>
  </si>
  <si>
    <t>6.3.</t>
  </si>
  <si>
    <t>Popravak prozora i vrata na pročelju zgrade uključivo sve komplet krila, okapnice, okviri/prečke s profilacijama, unutarnji slijepi doprozornici/dovratnici, prozorske klupčice, pošve, metalne rešetke i drugo. Na tim elementima je potreban popravak. Obnova/popravak drva se vrši na sljedeći način
-skidanje postojećeg uljnog naliča natapanje firnisom, grijanjem i pažljivim brušenjem;
-saniranje površinskih oštećenja na doprozornicima i dovratnicima, klupčicama i krilima prozora i vrata nastalih rasušivanjem ili mehaničkim oštećenjem, dvokomponentnim punilom na bazi epoksidne smole. Plohe nakon sušenja završno obraditi brušenjem ili profiliranjem prema postojećem detalju;
-ugradnja suhog uloška za konzervaciju i sprečavanje truljenja. Ugrađuju se 4-6 uložaka po prozoru/vratima u donjem dijelu na spoju donjeg i okomitih dijelova;
-čišćenje starog ispucalog molerskog kita na spoju doprozornika i drvenih klupčica te zapunjavanje iste dvokomponentnim punilom na bazi epoksidne smole. Širina reške cca 10 mm.
-dobava i ugradnja silikonske elastične brtve/kita na spoju doprozornika/dovratnika i izvitoperenih krila, radi spriječavanja prodora oborinskih voda, poboljšavanja toplinske i zvučne izolacije. Širina otklona od 2-11 mm.</t>
  </si>
  <si>
    <t xml:space="preserve">popravak laka na doprozornicima/dovratnicima i krilima novim uljnim naličem u svemu prema postojećem;
popravak petlji i okova (uključeno u cijenu stavke);
- ugradnja brtvi/traka protiv prolaska zraka;
sanacija provjesa;
demontaže i ponovne montaže/pripasivanja krila prozora i vrata i razni dodatni radovi.
Točan opseg obnove utvrdit će se  pojedinačno za svaki otvor nakon detaljnog pregleda sa izvođačem .Odabir elemenata za obnovu i obnova mora biti u dogovoru s predstavnikom nadležnog tijela za zaštitu spomenika kulture. U cijenu treba uključiti sav potreban materijal i rad. </t>
  </si>
  <si>
    <t>U cijenu radova uključiti nabavu osnovnog i pomoćnog, pričvrsnog materijala, utovar, prijevoz i istovar materijala, uskladištenje u skladište ili gradilišnu deponiju, kompletan rad s kvalifikacijama radnika prema normativima za potrebne radove, sve horizontalne i vertikalne prijenose, potrebne radne skele, te sva razmjeravanja i obilježavanja.</t>
  </si>
  <si>
    <t>Radove izvoditi prema EU i HR standardima.</t>
  </si>
  <si>
    <t>7.1.</t>
  </si>
  <si>
    <t>Izvedba svih radova koji eventualno nisu  predviđeni</t>
  </si>
  <si>
    <t>Izvedba svih radova, koji eventualno nisu  predviđeni, a tijekom izvođenja radova se  pokažu neophodnim. Radovi se izvode po  odobrenju nadzornog inženjera, temeljem  upisa u građevinski dnevnik i analizom cijene rada. Predviđa se 5% od ukupne vrijednosti radova.</t>
  </si>
  <si>
    <t>NAPOMENA: „Prema ovjerenim smjernicama Ministarstva prostornoga uređenja, graditeljstva i državne imovine (24.09.2024.), stavka se ne uključuje u ukupnu rekapitulaciju. Eventualni radovi ugovaraju se zasebno, ukoliko se ukaže potreba tijekom izvođenja.“</t>
  </si>
  <si>
    <t>Opće napomene</t>
  </si>
  <si>
    <t xml:space="preserve">Prije davanja ponude potrebno je provjeriti sve računske radnje unutar Excel filea. </t>
  </si>
  <si>
    <r>
      <rPr>
        <b/>
        <sz val="11"/>
        <color rgb="FF000000"/>
        <rFont val="Arial "/>
        <charset val="2"/>
      </rPr>
      <t xml:space="preserve">
</t>
    </r>
    <r>
      <rPr>
        <sz val="11"/>
        <color rgb="FF000000"/>
        <rFont val="Arial "/>
      </rPr>
      <t>Ovi su uvjeti sastavni dio projekta, pa prema tome obvezni za izvoditelja.</t>
    </r>
  </si>
  <si>
    <t>Radovi se izvode u svemu prema projektu izvanrednog održavanja u kojem su detaljnije prikazana tehnička rješenja. Prije davanja konačne ponude obavezno izvršiti upoznavanje s predmetnom projektnom dokumentacijom (posebni i tehnički uvjeti izvođenja, tehnički opis, nacrti), te tražiti eventualna pojašnjenja prije zaključivanja ponude. Sugerira se i obilazak objekta.</t>
  </si>
  <si>
    <t>Izmjene u odnosu na projekt (uslijed pojave nepredvidivih okolnosti ili naknadnih zahtjeva) moguće su samo uz prethodno odobrenje projektanta konstrukcije. Sve radnje vezano za stabilnost konstrukcije potrebno je usuglasiti s nadzornim inženjerom i projektantom konstrukcije nakon provjere postojećeg stanja,</t>
  </si>
  <si>
    <t>Predmet ovog projekta/troškovnika su samo nužni radovi koji se odnose na popravak i pojačanje konstrukcije. Radove pripreme (oslobađanje radnog prostora, premještanja namještaja) kao i soboslikarske popravke (gletanje i bojanje) koji nisu predmet zahvata te sve ostale radove potrebno je zasebno ugovoriti sa stanarima.</t>
  </si>
  <si>
    <t>Jedinične cijene stavki obuhvaćaju sljedeće radnje: sve pripremne predradnje, postavu lakih pokretnih ljestvi ili radne skele (visina radova do 3m), nabavu i transport materijala (unutarnji i vanjski), sav potreban angažman radnika i mehanizacije, organizaciju gradilišta u smislu zaštite na radu, rada na visini, zbrinjavanje građevinskog otpada u skladu sa zakonskim odredbama te višekratno čišćenje za vrijeme radova.</t>
  </si>
  <si>
    <t>Iskazane količine su aproksimativne, točne količine dokazat će se kroz građevinsku knjigu te ovjerom od strane nadzornog inženjera.</t>
  </si>
  <si>
    <t>Dinamika radova po stanovima izvodi se u dogovoru sa stanarima. Prije početka radova izvođač je dužan dostaviti nadzornom inženjeru i investitoru detaljan dinamički plan radova kao i shemu organizacije gradilišta. Po prihvaćanju istih izvođač se uvodi u posao.</t>
  </si>
  <si>
    <t>1. PRIPREMNI RADOVI</t>
  </si>
  <si>
    <t>REDNI BROJ</t>
  </si>
  <si>
    <t>OPIS</t>
  </si>
  <si>
    <t>JEDINICA MJERE</t>
  </si>
  <si>
    <t xml:space="preserve">JEDINIČNA  CIJENA </t>
  </si>
  <si>
    <t>1.1.</t>
  </si>
  <si>
    <t>Pripremni radovi uključuju sve radnje na pomicanju i zaštiti namještaja i uređaja od oštećenja prilikom korištenja radnih ljestvi, skela, pokretnih skela i platformi, te od padanja dijelova žbuke i opeke s dimnjaka i zidova (uključiti zaštitu EPS-om u debljini od 1cm i pokrivanje najlonom). Radovi uključuju i zaštitu električnih i plinskih instalacija, a posebice plinskog brojila razvodnog ormara struje i brojila potrošnje struje, ako postoje u zoni sanacijskih radova. Po završetku radova sve treba vratiti u prvobitni položaj i stanje prije početka sanacije. Tlocrtna površina obuhvata radova: cca 570m2. Obračun je po kompletu svih provedenih pripremnih radova.</t>
  </si>
  <si>
    <t>1.2.</t>
  </si>
  <si>
    <t>Izvedba raznih nespecificiranih i nepredviđenih instalaterskih radova koji se mogu pojaviti tijekom radova rekonstrukcije (popravak, blindiranje ili izmještanje postojećih razvoda vik-a ili plina). Ovi radovi evidentiraju se u građevinski dnevnik.  Prije početka obavezna je suglasnost nadzornog inženjera. Obračun po satu.</t>
  </si>
  <si>
    <t>1.3.</t>
  </si>
  <si>
    <t>a)</t>
  </si>
  <si>
    <t>b)</t>
  </si>
  <si>
    <t>1.4.</t>
  </si>
  <si>
    <t>Temeljito čišćenje i odvoz otpada (šute) po završetku radova. Obuhvatiti pranje i čišćenje namještaja, vrata, podova, opločenja i stakla iznutra. Nakon završetka radova otpad pakirati u vreće, utovar, odvoz i zbrinjavanje građevinskog otpada. Iskazana količina odnosi se na tlocrtnu površinu predviđene zone obuhvata čišćenja, odnosno m3 odvezenog i zbrinutog otpada (dokazuje se otpremnicama).</t>
  </si>
  <si>
    <t>čišćenje</t>
  </si>
  <si>
    <t>odvoz i zbrinjavanje otpada</t>
  </si>
  <si>
    <t>UKUPNO  EUR</t>
  </si>
  <si>
    <t>2. IZVEDBA TLAČNIH DRVENIH PLOČA U STROPU</t>
  </si>
  <si>
    <t>2.1.</t>
  </si>
  <si>
    <t>Otpajanje i demontaža svih postojećih instalacija prije rušenja/demontaže stropa (rasvjetna tijela, razvodi utičnica, prekidača i montažne kutije).</t>
  </si>
  <si>
    <t>Otpajanje i demontaža prije početka radova.</t>
  </si>
  <si>
    <t>Ponovna montaža, ispitivanje i dovođenje instalacija u stanje potpune funkcionalnosti nakon završetka po završetku radova.</t>
  </si>
  <si>
    <t>2.2.</t>
  </si>
  <si>
    <t>2.3.</t>
  </si>
  <si>
    <t>Dobava materijala i izvedba krutog horizontalnog diska od 2 reda suhih jelovih dasaka debljine 24mm te povezivanje istog s postojećom daščanom oplatom i grednicima. Prvi red postavlja se pod kutem 45° a drugi red pod kutem od 135°. Povezivanje je potrebno izvesti sa samoureznim vijcima. Prvi red su vijci fi 6x140 mm, a drugi red vijci fi 6x70 mm. Spoj svake daske i grednika izvesti sa po minimalno 2 vijka za drvo. Drvo je suho i prethodno tretirano sredstvom protiv insekticida.</t>
  </si>
  <si>
    <t>U cijenu je uključen sav potreban rad, materijal i spojna sredstva.</t>
  </si>
  <si>
    <t>Postavljanje novih dasaka u 2 reda (strop prizemlja)</t>
  </si>
  <si>
    <t>Postavljanje novih dasaka u 2 reda (strop 1. kata)</t>
  </si>
  <si>
    <t>c)</t>
  </si>
  <si>
    <t>Zamjena postojećih trulih dasaka. Obavezna prethodna suglasnost nadzornog inženjera.</t>
  </si>
  <si>
    <t>2.4.</t>
  </si>
  <si>
    <t>Dobava materijala i povezivanje horizontalnog krutog diska sa zidovima. U cijenu je uključen sav potreban rad, materijal i spojna sredstva. Obračun po kom ubušenog i povezanog spoja.</t>
  </si>
  <si>
    <t>Predbušenje rupe fi16mm kroz zid do dubine 2/3 zida te zapunjavanje epoksidnim tekućim mortom.</t>
  </si>
  <si>
    <t>Dobava i ugradnja ankera u zid od rebraste šipke B500B fi14mm L=60cm na koju je navarena perforirana pocinčana čelična pločica 170x80x5mm. Čelična pločica se spaja s daščanom oplatom samoureznim vijcima za drvo 8kom fi6x70mm.</t>
  </si>
  <si>
    <t>2.5.</t>
  </si>
  <si>
    <t>Popravak oštećenih ležaja/oslonca postojećih grednika u zidanom zidu. Ručno otklanjanje oštećene opeke, otprašivanje, zidarska obrada uz zapunjavanje reparaturnim mortom visoke čvrstoće.U Jediničnu cijenu uključena zaštita/podupiranje/stabilizacija sa svim potrebnim radom, materijalom i pričvrsnim sredstvima. Prije početka obavezna je suglasnost nadzornog inženjera. Obračun po komadu.</t>
  </si>
  <si>
    <t>2.6.</t>
  </si>
  <si>
    <t>3. POJAČANJE ZIDOVA FRP MREŽAMA</t>
  </si>
  <si>
    <t>3.1.</t>
  </si>
  <si>
    <t>Ručno obijanje žbuke prije izvedbe sanacije zidova FRP mrežama. Nakon obijanja žbuke zid očistiti čeličnim četkama, a rešetke skobama do dubine od 1 cm te cijelu površinu očistiti, otprašiti i oprati. Obračun po m2 obijene površine.</t>
  </si>
  <si>
    <t xml:space="preserve">a) </t>
  </si>
  <si>
    <t>unutarnji zidovi</t>
  </si>
  <si>
    <t>vanjski zidovi</t>
  </si>
  <si>
    <t>ostala oštećenja na unutarnjim zidovima, ovi radovi evidentiraju se u građevinski dnevnik. Prije početka obavezna je suglasnost nadzornog inženjera.</t>
  </si>
  <si>
    <t>3.2.</t>
  </si>
  <si>
    <t>Izravnavanje površine zida primjenom dvokomponentnog morta visoke duktilnosti ojačanog vlaknima ( PLANITOP HDM RESTAURO ili drugi jednakovrijedan) u sloju debljine 5-6 mm. Ugradnja mrežice od karbonskih vlakana (MAPEGRID C200 ili druga jednakovrijedna) u još svježi mort. (Preklop mrežice po dužini 20 cm.) Nanošenje drugog sloja morta (PLANITOP HDM RESTAURO ili drugi jednakovrijedan) dok je prvi sloj još svjež. Radove treba izvoditi izvođač obučen od strane proizvođača sanacijskog materijala postupkom predviđenim tehnologijom izvođača i za ugrađeni materijal priložiti ateste.</t>
  </si>
  <si>
    <t>3.3.</t>
  </si>
  <si>
    <t>Izvedba karbonske sidrene užadi (Mapewrap fiocco ili druge jednakovrijedne) na okomitim zidovima koji se jednostrano pojačavaju. Stavka uključivo sve predradnje do pune gotovosti sukladno uputama dobavljača sustava (bušenje rupe, postavljanje epoksidno kemijsko sredstvo za sidrenje, izrezivanje užadi na potrebnu duljinu, učvršćenje kitom i posipanje kvarcnim pijeskom). Obračun po komadu.</t>
  </si>
  <si>
    <t>4. POVEZIVANJE OKOMITIH ZIDOVA</t>
  </si>
  <si>
    <t>4.1.</t>
  </si>
  <si>
    <t>Ručno obijanje unutarnje žbuke prije izvedbe sanacije zidova FRP mrežama. Nakon obijanja žbuke zid očistiti čeličnim četkama, a rešetke otprašiti i oprati. Obijanje se izvodi 30 cm na svaku stranu zida na uglovima označenim na grafičkim prilozima i opisanim u tehničkom opisu. Obračun po m2 obijene površine.</t>
  </si>
  <si>
    <t>4.2.</t>
  </si>
  <si>
    <t>Izravnavanje površine zida primjenom dvokomponentnog morta visoke duktilnosti ojačanog vlaknima ( PLANITOP HDM RESTAURO ili drugi jednakovrijedan) u sloju debljine 5-6 mm. Ugradnja mrežice od karbonskih vlakana (MAPEGRID 220 ili druga jednakovrijedna) u još svježi mort. (Preklop mrežice po dužini 20 cm.)</t>
  </si>
  <si>
    <t>Nanošenje drugog sloja morta (PLANITOP HDM RESTAURO ili drugi jednakovrijedan) dok je prvi sloj još svjež. Radove treba izvoditi izvođač obučen od strane proizvođača sanacijskog materijala postupkom predviđenim tehnologijom izvođača i za ugrađeni materijal priložiti ateste.</t>
  </si>
  <si>
    <t>4.3.</t>
  </si>
  <si>
    <t>4.4.</t>
  </si>
  <si>
    <t>Konsolidacijsko injektiranje oštećenih dijelova u zidu. Ova stavka izvodi se ako se nakon obijanja žbuke uoče vidljive pukotine na nosivim zidovima. Učvrstiti cjevčice ili injektore (MAPE ANTIQUE-om ALLETTAMENTO ili MAPEWALL-om MURATURA FINE ili drugo jednakovrijedno). Injektirati smjesu napravljenu od MAPE-ANTIQUE I-15 ili MAPEWALL INJECT &amp; CONSOLIDATE ili drugo jednakovrijedno. Injektiranje se izvodi od najniže pozicije zida do najviše. Ukloniti cjevčice i ispunite rupe smjesom MAPE ANTIQUE ALLETTAMENTO ili MAPEWALL MURATURA FINE ili drugo jednakovrijedno. Radove treba izvoditi izvođač obučen od strane proizvođača sanacijskog materijala postupkom predviđenim tehnologijom izvođača i za ugrađeni materijal priložiti ateste. Obračun po m1.</t>
  </si>
  <si>
    <t>m1</t>
  </si>
  <si>
    <t>5. SANACIJA SVODA IZNAD PODRUMA</t>
  </si>
  <si>
    <t>5.1.</t>
  </si>
  <si>
    <t>Otpajanje i demontaža svih postojećih instalacija prije sanacije svoda (rasvjetna tijela, razvodi utičnica, prekidača i montažne kutije).</t>
  </si>
  <si>
    <t>5.2.</t>
  </si>
  <si>
    <t>Ručno obijanje unutarnje žbuke prije izvedbe sanacije svoda. Obračun po m2 obijene površine.</t>
  </si>
  <si>
    <t>5.3.</t>
  </si>
  <si>
    <t>Pukotine na svodu je potrebno očistiti od raspucalog i olabavljenog materijala, potrebno je čišćenje ispuhivanjem komprimiranim zrakom i površinsko zasićivanje pukotine vodom. U pukotinama se buše rupe za injektiranje. Pukotine se saniraju injektiranjem bezcementnom injekcijskom smjesom. Injektiranje vršiti injekcijskim smjesama prema uputama proizvođača. Injektiranje vršiti u horizontalnim slojevima (od dna prema vrhu) pod tlakom 0.8 - 1.3 bara. Obračun po m2.</t>
  </si>
  <si>
    <t>5.4.</t>
  </si>
  <si>
    <t>Nakon sanacije pukotina postavlja se karbonska tkanina. Karbonska tkanina polaže se okomito na pukotinu uz sidrenje oko 30cm na svaku stranu. Tkanine ugraditi prema uputama proizvođača. 
- na ziđe nanijeti dvokomponentni epoksidni temeljni premaz - primer, u širini oko 75 cm oko kuta na svaku stranu zida
- dok je temeljni premaz još svjež, gleterom ravnomjerno nanijeti dvokomponentni epoksidni kit u sloju debljine 1.0-1.5 mm
- dok je epoksidni kit još svjež, nanijeti sloj tekuće epoksidne smole kako bi se impregnirala tkanina
- škarama odrezati tkaninu na potrebnu duljinu
- dok je epoksidna smola još uvijek svježa, nanijeti karbonsku tkaninu
- tkanine preklapani u uzdužnom (nosivom) smjeru min. 0.5 m, u poprečnom smjeru (okomito na nosivi) nije potrebno preklapanje- istisnuti mjehuriće zraka ispod tkanine koristeći roller
- nanijeti drugi sloj epoksidne smole
- epoksidnu smolu dok je još svježa posipati suhim pijeskom</t>
  </si>
  <si>
    <t>5.5.</t>
  </si>
  <si>
    <t>Dobava materijala i izvedba cementne žbuke na prethodno obijenim/saniranim površinama svoda. Završni sloj žbuke treba biti obrađen do  razine spremnosti za gletanje. Stavka obuhvaća punu gotovost. Obračun po m2 žbuke. Obračunava se 1m1 kao 1m2 za minimalnu r.š. 20 cm.</t>
  </si>
  <si>
    <t xml:space="preserve">UKUPNO  </t>
  </si>
  <si>
    <t xml:space="preserve">Napomena: Ukoliko se pokaže da otvor zbog svoje dotrajalosti se ne može restaurirati zamjeniti će se novim.
Prethodno stolar treba uzeti sve potrebne mjere i detalje potrebne za izradu i montažu nove stolarije, prema uputi nadzornog inženjera i predstavnika nadležnog tijela za zaštitu spomenika kulture. Predviđa se da će biti potrebno izraditi 25% nove stolarije. Sva krila su zaokretna. Ugradnja u debele povijesne zidove od pune opeke različitih debljina (45-60 cm). Okvire i krila izraditi od bora, ariša ili hrastovine I. klase, vlažnosti do max 18 % prema radioničkim nacrtima pregledanim od nadzornog inženjera i prestavnika nadležnog tijela za zaštitu spomenika kulture. Mjere za radioničke nacrte i izvedbu uzeti na gradilištu. </t>
  </si>
  <si>
    <t xml:space="preserve">Ostakljenje sigurnosnim float staklom 4 mm s Low E premazom - alternativno s IZO staklom debljine 15 mm, ali samo u dogovoru s predstavnikom nadležnog tijela za zaštitu spomenika kulture. U cijenu uračunat sav materijal, svi potrebni kompleti okova i petlji, lajsne, ostakljenje, sva potrebna ukrućenja i kitanja te sav vertikalni i horizontalni transport te odvoz viška materijala na mjesni deponij i zbrinjavanje građevinskog otpada sukladno važećim propisima i plaćanje taksi/pristojbi deponija. U stavku je također uračunata izrada i montaža drvenih prozorskih klupčica te pragova. Točan izgled, dimenzije, okov, završnu obradu, boju i dr. treba odobriti predstavnik nadležnog tijela za zaštitu spomenika kulture. </t>
  </si>
  <si>
    <t xml:space="preserve">Gletanje prethodno ožbukanih i saniranih pregradnih zidova od opeke (ZAJEDNIČKI DJELOVI) </t>
  </si>
  <si>
    <r>
      <t xml:space="preserve">Zid - </t>
    </r>
    <r>
      <rPr>
        <b/>
        <sz val="10"/>
        <rFont val="Arial"/>
        <family val="2"/>
        <charset val="238"/>
      </rPr>
      <t xml:space="preserve">NA POZIVIJAMA MJERA OJAČANJA </t>
    </r>
  </si>
  <si>
    <t>Postojeća vrata koja se  obnavljaju</t>
  </si>
  <si>
    <t>Popravak vanjskih otvora</t>
  </si>
  <si>
    <t>jednokrilni prozor 70/70</t>
  </si>
  <si>
    <t>jednokrilni prozor 55/80</t>
  </si>
  <si>
    <t xml:space="preserve">Otucanje zidnih keramičkih pločica kupaonice radi kutne ukrute zida </t>
  </si>
  <si>
    <t>Ručno razbijanje i uklanjanje slojeva stropa (žbuke i trstike) do postojećih dasaka</t>
  </si>
  <si>
    <t xml:space="preserve">Ručno razbijanje i uklanjanje slojeva stropa (žbuke i trstike) do postojećih dasaka. Čišćenje i odvoz/zbrinjavanje otpada se obračunava u zasebnoj stavci pripremnih radova. </t>
  </si>
  <si>
    <t>Pažljiva demontaža unutrašnjih jednokrilnih vrata bez obzira na dimenzije</t>
  </si>
  <si>
    <t>Demontaža cijelog otvora sa pripadajućim griljama</t>
  </si>
  <si>
    <t xml:space="preserve">Dobava i izrada  unutarnje žbuke (grube i fine) na mjestima prošlicavanja, otucanja postojećih zidnih obloga, oštećenja usljed potresa ili oštećenja zbog rušenja postojećih zidova vapneno-cementnom, (produžnom), žbukom sa završnim slojem uz dodatak SN veze što je uključeno u cijenu. Debljina sloja žbuke, d=20,0 mm. Žbuka tvornički pripremljena, izvedena u potpunosti po uputama i tehnologiji odabranog proizvođača. Uključivo prethodno čišćenje i ispuhivanje ploha i reški, vlaženje ploha vodom te prskanje cementnim mlijekom. Visina rada do 3.0 m. </t>
  </si>
  <si>
    <t>1.5.</t>
  </si>
  <si>
    <t>1.6.</t>
  </si>
  <si>
    <t>1.7.</t>
  </si>
  <si>
    <t>1.8.</t>
  </si>
  <si>
    <t>1.9.</t>
  </si>
  <si>
    <t>1.10.</t>
  </si>
  <si>
    <t>1.11.</t>
  </si>
  <si>
    <t>1.12.</t>
  </si>
  <si>
    <t>1.13.</t>
  </si>
  <si>
    <t>Bojanje unutrašnjih zidova (ZAJEDNIČKI DJELOVI)</t>
  </si>
  <si>
    <t>Bojanje stropova  (ZAJEDNIČKI DJELOVI)</t>
  </si>
  <si>
    <t>Dobava, postava i korištenje skela tipskih teleskop podupirača i montažne ukrutne skele za podupirenje kod unutrašnjih radova (postavljanje tlačnih drvenih ploča.....). U stavku ulaze svi radovi oko postave, razne preinake (prepravci), demontaža i odvoz svih potrebnih tipova podupiranja. Skelu se postavlja u interijeru građevina tako da se nesmetano može izvesti radove. Skela je također predviđena za radove na sanaciji dimnjaka u potkrovlju i ojačanja zidova FRP mrežama. Montira se na nužnoj udaljenosti za nesmetano odvijanje radova. Skela mora biti propisno montirana i ukručena prema svim važećim propisima zaštite na radu i hrvatskim normama, a sigurna za sve prolaznike i radnike. Skela/podupora se koristi i na drugim potrebnim mjestima u dogovoru s investitorom i nadzornim inženjerom. Visina skele prema visini  na kojima se izvode radovi. Skele/podupore mogu biti razne: fiksne, pomične, tipske, na kotačima, teleskopski podupirači i sl., ovisno o vrsti radova, ali potpuno sigurne za korištenje. Obračun po m2 tlocrtne površine stropa.</t>
  </si>
  <si>
    <t>Ugradba pločica u građevinsko  ljepilo pogodno za ugradnju podnih pločica  na balkonima prema projektu. Dimenzije, ton kao i boja keramike prema izboru investitora referentne kvalitete.</t>
  </si>
  <si>
    <t xml:space="preserve">Bojanje stropova međukatnih konstrukcija uključivo podglede stubišnih krakova perivom disperzivnom bojom u dovoljnom broju premaza do potpune pokrivenosti površine, na prethodno gletane površine (priprema ploča u sklopu gipskartonskih radova). U stavku uključeno sve potrebne prethodne radnje, (impregniranje, primer i sl.), bandažiranje i obrada svih spojeva zidova i stropova. Bojanje izvesti u tonu prema odabiru projektanta i investitora i uz suglasnost konzervatorske službe (eko-bojom tipa "OIKOS").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</si>
</sst>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quot;kn&quot;_-;\-* #,##0.00\ &quot;kn&quot;_-;_-* &quot;-&quot;??\ &quot;kn&quot;_-;_-@_-"/>
    <numFmt numFmtId="165" formatCode="_-* #,##0.00\ [$€-1]_-;\-* #,##0.00\ [$€-1]_-;_-* &quot;-&quot;??\ [$€-1]_-;_-@_-"/>
    <numFmt numFmtId="166" formatCode="&quot;1.&quot;#&quot;.&quot;"/>
    <numFmt numFmtId="167" formatCode="#,##0.00\ _k_n"/>
    <numFmt numFmtId="168" formatCode="&quot;5.&quot;#&quot;.&quot;"/>
    <numFmt numFmtId="169" formatCode="00000"/>
    <numFmt numFmtId="170" formatCode="&quot;2.&quot;#&quot;.&quot;"/>
    <numFmt numFmtId="171" formatCode="&quot;4.&quot;#&quot;.&quot;"/>
    <numFmt numFmtId="172" formatCode="&quot;3.&quot;#&quot;.&quot;"/>
    <numFmt numFmtId="173" formatCode="&quot;8.&quot;#&quot;.&quot;"/>
    <numFmt numFmtId="174" formatCode="&quot;10.&quot;#&quot;.&quot;"/>
    <numFmt numFmtId="175" formatCode="&quot;9.&quot;#&quot;.&quot;"/>
    <numFmt numFmtId="176" formatCode="&quot;6.&quot;#&quot;.&quot;"/>
    <numFmt numFmtId="177" formatCode="&quot;17.&quot;#&quot;.&quot;"/>
    <numFmt numFmtId="178" formatCode="&quot; &quot;#,##0.00&quot; &quot;[$kn-41A]&quot; &quot;;&quot;-&quot;#,##0.00&quot; &quot;[$kn-41A]&quot; &quot;;&quot; -&quot;00&quot; &quot;[$kn-41A]&quot; &quot;;&quot; &quot;@&quot; &quot;"/>
    <numFmt numFmtId="179" formatCode="#,##0.00&quot;      &quot;;\-#,##0.00&quot;      &quot;;&quot; -&quot;#&quot;      &quot;;@\ "/>
    <numFmt numFmtId="180" formatCode="[$€-41A]&quot; &quot;#,##0.00"/>
  </numFmts>
  <fonts count="54">
    <font>
      <sz val="11"/>
      <color theme="1"/>
      <name val="Calibri"/>
      <family val="2"/>
      <charset val="238"/>
      <scheme val="minor"/>
    </font>
    <font>
      <sz val="11"/>
      <color theme="1"/>
      <name val="Calibri"/>
      <family val="2"/>
      <charset val="238"/>
      <scheme val="minor"/>
    </font>
    <font>
      <sz val="11"/>
      <color rgb="FF9C5700"/>
      <name val="Calibri"/>
      <family val="2"/>
      <charset val="238"/>
      <scheme val="minor"/>
    </font>
    <font>
      <sz val="11"/>
      <color rgb="FFFF0000"/>
      <name val="Calibri"/>
      <family val="2"/>
      <charset val="238"/>
      <scheme val="minor"/>
    </font>
    <font>
      <b/>
      <sz val="11"/>
      <color theme="1"/>
      <name val="Calibri"/>
      <family val="2"/>
      <charset val="238"/>
      <scheme val="minor"/>
    </font>
    <font>
      <b/>
      <sz val="8"/>
      <color theme="1"/>
      <name val="Arial"/>
      <family val="2"/>
      <charset val="238"/>
    </font>
    <font>
      <sz val="10"/>
      <name val="Arial"/>
      <family val="2"/>
      <charset val="238"/>
    </font>
    <font>
      <b/>
      <sz val="11"/>
      <name val="Arial"/>
      <family val="2"/>
      <charset val="238"/>
    </font>
    <font>
      <b/>
      <sz val="12"/>
      <name val="Arial"/>
      <family val="2"/>
      <charset val="238"/>
    </font>
    <font>
      <sz val="7"/>
      <name val="Arial"/>
      <family val="2"/>
      <charset val="238"/>
    </font>
    <font>
      <b/>
      <sz val="9"/>
      <name val="Arial"/>
      <family val="2"/>
      <charset val="238"/>
    </font>
    <font>
      <b/>
      <sz val="10"/>
      <name val="Arial"/>
      <family val="2"/>
      <charset val="238"/>
    </font>
    <font>
      <b/>
      <sz val="10"/>
      <color rgb="FFFF0000"/>
      <name val="Arial"/>
      <family val="2"/>
      <charset val="238"/>
    </font>
    <font>
      <sz val="10"/>
      <color rgb="FFFF0000"/>
      <name val="Arial"/>
      <family val="2"/>
      <charset val="238"/>
    </font>
    <font>
      <b/>
      <sz val="10"/>
      <color theme="1"/>
      <name val="Arial"/>
      <family val="2"/>
      <charset val="238"/>
    </font>
    <font>
      <sz val="11"/>
      <color theme="1"/>
      <name val="Arial"/>
      <family val="2"/>
      <charset val="238"/>
    </font>
    <font>
      <b/>
      <sz val="12"/>
      <name val="Calibri"/>
      <family val="2"/>
      <charset val="238"/>
      <scheme val="minor"/>
    </font>
    <font>
      <sz val="10"/>
      <color theme="1"/>
      <name val="Arial"/>
      <family val="2"/>
      <charset val="238"/>
    </font>
    <font>
      <sz val="8"/>
      <name val="Arial"/>
      <family val="2"/>
      <charset val="238"/>
    </font>
    <font>
      <sz val="11"/>
      <color theme="1"/>
      <name val="Calibri"/>
      <family val="2"/>
      <scheme val="minor"/>
    </font>
    <font>
      <sz val="9"/>
      <name val="Arial"/>
      <family val="2"/>
      <charset val="238"/>
    </font>
    <font>
      <b/>
      <sz val="8"/>
      <name val="Arial"/>
      <family val="2"/>
      <charset val="238"/>
    </font>
    <font>
      <sz val="9"/>
      <color theme="0" tint="-0.14999847407452621"/>
      <name val="Arial"/>
      <family val="2"/>
      <charset val="238"/>
    </font>
    <font>
      <b/>
      <sz val="9"/>
      <color rgb="FFFF0000"/>
      <name val="Arial"/>
      <family val="2"/>
      <charset val="238"/>
    </font>
    <font>
      <sz val="9"/>
      <color rgb="FFFF0000"/>
      <name val="Arial"/>
      <family val="2"/>
      <charset val="238"/>
    </font>
    <font>
      <sz val="11"/>
      <name val="Calibri"/>
      <family val="2"/>
      <charset val="238"/>
      <scheme val="minor"/>
    </font>
    <font>
      <sz val="9"/>
      <color theme="1"/>
      <name val="Arial"/>
      <family val="2"/>
      <charset val="238"/>
    </font>
    <font>
      <sz val="11"/>
      <color rgb="FF000000"/>
      <name val="Arial"/>
      <family val="2"/>
    </font>
    <font>
      <b/>
      <sz val="11"/>
      <color rgb="FF000000"/>
      <name val="Arial"/>
      <family val="2"/>
    </font>
    <font>
      <b/>
      <sz val="11"/>
      <name val="Calibri"/>
      <family val="2"/>
      <charset val="238"/>
      <scheme val="minor"/>
    </font>
    <font>
      <b/>
      <sz val="11"/>
      <color rgb="FFFF0000"/>
      <name val="Calibri"/>
      <family val="2"/>
      <charset val="238"/>
      <scheme val="minor"/>
    </font>
    <font>
      <b/>
      <sz val="9"/>
      <color theme="1"/>
      <name val="Arial"/>
      <family val="2"/>
      <charset val="238"/>
    </font>
    <font>
      <b/>
      <sz val="8"/>
      <color rgb="FFFF0000"/>
      <name val="Arial"/>
      <family val="2"/>
      <charset val="238"/>
    </font>
    <font>
      <b/>
      <sz val="11"/>
      <color rgb="FFFF0000"/>
      <name val="Arial"/>
      <family val="2"/>
      <charset val="238"/>
    </font>
    <font>
      <b/>
      <sz val="12"/>
      <color rgb="FFFF0000"/>
      <name val="Arial"/>
      <family val="2"/>
      <charset val="238"/>
    </font>
    <font>
      <sz val="7"/>
      <color rgb="FFFF0000"/>
      <name val="Arial"/>
      <family val="2"/>
      <charset val="238"/>
    </font>
    <font>
      <b/>
      <i/>
      <sz val="11"/>
      <color rgb="FF000000"/>
      <name val="Arial "/>
      <charset val="238"/>
    </font>
    <font>
      <b/>
      <sz val="11"/>
      <color rgb="FF000000"/>
      <name val="Arial "/>
    </font>
    <font>
      <sz val="11"/>
      <color rgb="FF000000"/>
      <name val="Arial "/>
    </font>
    <font>
      <b/>
      <sz val="11"/>
      <color rgb="FFC00000"/>
      <name val="Arial "/>
    </font>
    <font>
      <b/>
      <sz val="11"/>
      <color rgb="FF000000"/>
      <name val="Arial "/>
      <charset val="2"/>
    </font>
    <font>
      <sz val="11"/>
      <name val="Arial "/>
    </font>
    <font>
      <sz val="11"/>
      <color rgb="FF000000"/>
      <name val="Arial "/>
      <charset val="238"/>
    </font>
    <font>
      <sz val="11"/>
      <name val="Arial "/>
      <charset val="238"/>
    </font>
    <font>
      <b/>
      <sz val="11"/>
      <color rgb="FF000000"/>
      <name val="Arial "/>
      <charset val="238"/>
    </font>
    <font>
      <b/>
      <sz val="11"/>
      <name val="Arial "/>
      <charset val="238"/>
    </font>
    <font>
      <sz val="12"/>
      <color rgb="FF000000"/>
      <name val="Arial"/>
      <family val="2"/>
    </font>
    <font>
      <sz val="8"/>
      <name val="Calibri"/>
      <family val="2"/>
      <charset val="238"/>
      <scheme val="minor"/>
    </font>
    <font>
      <sz val="8"/>
      <color theme="1"/>
      <name val="Calibri"/>
      <family val="2"/>
      <charset val="238"/>
      <scheme val="minor"/>
    </font>
    <font>
      <b/>
      <i/>
      <sz val="11"/>
      <color rgb="FFFF0000"/>
      <name val="Arial "/>
      <charset val="238"/>
    </font>
    <font>
      <b/>
      <sz val="11"/>
      <color rgb="FFFF0000"/>
      <name val="Arial "/>
      <charset val="238"/>
    </font>
    <font>
      <sz val="11"/>
      <color rgb="FFFF0000"/>
      <name val="Arial "/>
      <charset val="238"/>
    </font>
    <font>
      <sz val="11"/>
      <color rgb="FFFF0000"/>
      <name val="Arial"/>
      <family val="2"/>
      <charset val="238"/>
    </font>
    <font>
      <sz val="8"/>
      <color rgb="FFFF0000"/>
      <name val="Calibri"/>
      <family val="2"/>
      <charset val="238"/>
      <scheme val="minor"/>
    </font>
  </fonts>
  <fills count="5">
    <fill>
      <patternFill patternType="none"/>
    </fill>
    <fill>
      <patternFill patternType="gray125"/>
    </fill>
    <fill>
      <patternFill patternType="solid">
        <fgColor rgb="FFFFEB9C"/>
      </patternFill>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right/>
      <top/>
      <bottom style="double">
        <color theme="0" tint="-0.14999847407452621"/>
      </bottom>
      <diagonal/>
    </border>
    <border>
      <left/>
      <right/>
      <top style="double">
        <color theme="0" tint="-0.14999847407452621"/>
      </top>
      <bottom/>
      <diagonal/>
    </border>
    <border>
      <left/>
      <right style="thin">
        <color theme="0" tint="-0.14999847407452621"/>
      </right>
      <top/>
      <bottom/>
      <diagonal/>
    </border>
    <border>
      <left style="thin">
        <color theme="0" tint="-0.14999847407452621"/>
      </left>
      <right/>
      <top/>
      <bottom/>
      <diagonal/>
    </border>
    <border>
      <left/>
      <right/>
      <top style="double">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top/>
      <bottom style="double">
        <color theme="0" tint="-0.14999847407452621"/>
      </bottom>
      <diagonal/>
    </border>
    <border>
      <left/>
      <right/>
      <top style="thin">
        <color indexed="64"/>
      </top>
      <bottom/>
      <diagonal/>
    </border>
    <border>
      <left style="thin">
        <color rgb="FF000000"/>
      </left>
      <right style="thin">
        <color rgb="FF000000"/>
      </right>
      <top/>
      <bottom style="thin">
        <color rgb="FF000000"/>
      </bottom>
      <diagonal/>
    </border>
    <border>
      <left style="double">
        <color rgb="FF000000"/>
      </left>
      <right/>
      <top style="double">
        <color rgb="FF000000"/>
      </top>
      <bottom/>
      <diagonal/>
    </border>
    <border>
      <left/>
      <right/>
      <top/>
      <bottom style="thin">
        <color indexed="64"/>
      </bottom>
      <diagonal/>
    </border>
    <border>
      <left style="thin">
        <color theme="0" tint="-0.14999847407452621"/>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rgb="FF000000"/>
      </right>
      <top style="double">
        <color rgb="FF000000"/>
      </top>
      <bottom/>
      <diagonal/>
    </border>
    <border>
      <left/>
      <right/>
      <top/>
      <bottom style="double">
        <color indexed="64"/>
      </bottom>
      <diagonal/>
    </border>
    <border>
      <left/>
      <right/>
      <top style="double">
        <color indexed="64"/>
      </top>
      <bottom/>
      <diagonal/>
    </border>
    <border>
      <left/>
      <right/>
      <top style="thin">
        <color indexed="64"/>
      </top>
      <bottom style="double">
        <color indexed="64"/>
      </bottom>
      <diagonal/>
    </border>
    <border>
      <left/>
      <right style="thin">
        <color theme="0" tint="-0.14999847407452621"/>
      </right>
      <top/>
      <bottom style="double">
        <color indexed="64"/>
      </bottom>
      <diagonal/>
    </border>
    <border>
      <left style="thin">
        <color theme="0" tint="-0.14999847407452621"/>
      </left>
      <right/>
      <top/>
      <bottom style="double">
        <color indexed="64"/>
      </bottom>
      <diagonal/>
    </border>
    <border>
      <left style="double">
        <color rgb="FF000000"/>
      </left>
      <right/>
      <top style="double">
        <color indexed="64"/>
      </top>
      <bottom style="double">
        <color indexed="64"/>
      </bottom>
      <diagonal/>
    </border>
    <border>
      <left/>
      <right style="double">
        <color rgb="FF000000"/>
      </right>
      <top style="double">
        <color indexed="64"/>
      </top>
      <bottom style="double">
        <color indexed="64"/>
      </bottom>
      <diagonal/>
    </border>
  </borders>
  <cellStyleXfs count="8">
    <xf numFmtId="0" fontId="0" fillId="0" borderId="0"/>
    <xf numFmtId="43" fontId="1" fillId="0" borderId="0" applyFont="0" applyFill="0" applyBorder="0" applyAlignment="0" applyProtection="0"/>
    <xf numFmtId="0" fontId="2" fillId="2" borderId="0" applyNumberFormat="0" applyBorder="0" applyAlignment="0" applyProtection="0"/>
    <xf numFmtId="0" fontId="6" fillId="0" borderId="0"/>
    <xf numFmtId="0" fontId="19" fillId="0" borderId="0"/>
    <xf numFmtId="0" fontId="6" fillId="0" borderId="0"/>
    <xf numFmtId="0" fontId="6" fillId="0" borderId="0"/>
    <xf numFmtId="179" fontId="6" fillId="0" borderId="0" applyFill="0" applyBorder="0" applyAlignment="0" applyProtection="0"/>
  </cellStyleXfs>
  <cellXfs count="468">
    <xf numFmtId="0" fontId="0" fillId="0" borderId="0" xfId="0"/>
    <xf numFmtId="0" fontId="5" fillId="3" borderId="0" xfId="0" applyFont="1" applyFill="1" applyAlignment="1" applyProtection="1">
      <alignment horizontal="right"/>
      <protection locked="0"/>
    </xf>
    <xf numFmtId="0" fontId="5" fillId="3" borderId="0" xfId="0" applyFont="1" applyFill="1" applyProtection="1">
      <protection locked="0"/>
    </xf>
    <xf numFmtId="0" fontId="7" fillId="4" borderId="0" xfId="3" applyFont="1" applyFill="1" applyAlignment="1" applyProtection="1">
      <alignment horizontal="center" vertical="top"/>
      <protection locked="0"/>
    </xf>
    <xf numFmtId="0" fontId="9" fillId="4" borderId="0" xfId="0" applyFont="1" applyFill="1" applyAlignment="1" applyProtection="1">
      <alignment horizontal="center" vertical="center"/>
      <protection locked="0"/>
    </xf>
    <xf numFmtId="43" fontId="9" fillId="4" borderId="4" xfId="1" applyFont="1" applyFill="1" applyBorder="1" applyAlignment="1" applyProtection="1">
      <alignment horizontal="center" vertical="center" wrapText="1"/>
      <protection locked="0"/>
    </xf>
    <xf numFmtId="4" fontId="11" fillId="0" borderId="5" xfId="3" applyNumberFormat="1" applyFont="1" applyBorder="1" applyAlignment="1" applyProtection="1">
      <alignment horizontal="center" vertical="center" wrapText="1"/>
      <protection locked="0"/>
    </xf>
    <xf numFmtId="165" fontId="6" fillId="0" borderId="5" xfId="3" applyNumberFormat="1" applyBorder="1" applyAlignment="1">
      <alignment horizontal="center" vertical="center" wrapText="1"/>
    </xf>
    <xf numFmtId="4" fontId="11" fillId="0" borderId="6" xfId="3" applyNumberFormat="1" applyFont="1" applyBorder="1" applyAlignment="1" applyProtection="1">
      <alignment horizontal="center" vertical="center" wrapText="1"/>
      <protection locked="0"/>
    </xf>
    <xf numFmtId="165" fontId="13" fillId="0" borderId="5" xfId="3" applyNumberFormat="1" applyFont="1" applyBorder="1" applyAlignment="1">
      <alignment horizontal="center" vertical="center" wrapText="1"/>
    </xf>
    <xf numFmtId="49" fontId="11" fillId="4" borderId="0" xfId="3" applyNumberFormat="1" applyFont="1" applyFill="1" applyAlignment="1">
      <alignment horizontal="left" vertical="center" wrapText="1"/>
    </xf>
    <xf numFmtId="0" fontId="6" fillId="4" borderId="4" xfId="3" applyFill="1" applyBorder="1" applyAlignment="1">
      <alignment horizontal="center" vertical="center"/>
    </xf>
    <xf numFmtId="2" fontId="6" fillId="4" borderId="4" xfId="3" applyNumberFormat="1" applyFill="1" applyBorder="1" applyAlignment="1">
      <alignment horizontal="right" vertical="center"/>
    </xf>
    <xf numFmtId="167" fontId="6" fillId="4" borderId="4" xfId="3" applyNumberFormat="1" applyFill="1" applyBorder="1" applyAlignment="1">
      <alignment horizontal="right" vertical="center"/>
    </xf>
    <xf numFmtId="4" fontId="11" fillId="4" borderId="4" xfId="3" applyNumberFormat="1" applyFont="1" applyFill="1" applyBorder="1" applyAlignment="1">
      <alignment vertical="center"/>
    </xf>
    <xf numFmtId="166" fontId="15" fillId="0" borderId="0" xfId="0" applyNumberFormat="1" applyFont="1" applyProtection="1">
      <protection locked="0"/>
    </xf>
    <xf numFmtId="0" fontId="16" fillId="0" borderId="0" xfId="0" applyFont="1" applyAlignment="1" applyProtection="1">
      <alignment horizontal="right" wrapText="1"/>
      <protection locked="0"/>
    </xf>
    <xf numFmtId="4" fontId="16" fillId="0" borderId="0" xfId="0" applyNumberFormat="1" applyFont="1" applyAlignment="1" applyProtection="1">
      <alignment horizontal="right" wrapText="1"/>
      <protection locked="0"/>
    </xf>
    <xf numFmtId="2" fontId="17" fillId="0" borderId="4" xfId="0" applyNumberFormat="1" applyFont="1" applyBorder="1" applyProtection="1">
      <protection locked="0"/>
    </xf>
    <xf numFmtId="0" fontId="17" fillId="0" borderId="4" xfId="0" applyFont="1" applyBorder="1" applyProtection="1">
      <protection locked="0"/>
    </xf>
    <xf numFmtId="0" fontId="15" fillId="0" borderId="0" xfId="0" applyFont="1" applyProtection="1">
      <protection locked="0"/>
    </xf>
    <xf numFmtId="168" fontId="15" fillId="0" borderId="0" xfId="0" applyNumberFormat="1" applyFont="1" applyProtection="1">
      <protection locked="0"/>
    </xf>
    <xf numFmtId="0" fontId="5" fillId="3" borderId="0" xfId="0" applyFont="1" applyFill="1" applyAlignment="1">
      <alignment horizontal="right"/>
    </xf>
    <xf numFmtId="0" fontId="14" fillId="3" borderId="0" xfId="0" applyFont="1" applyFill="1" applyAlignment="1">
      <alignment horizontal="center" vertical="center"/>
    </xf>
    <xf numFmtId="0" fontId="5" fillId="3" borderId="0" xfId="0" applyFont="1" applyFill="1"/>
    <xf numFmtId="0" fontId="8" fillId="4" borderId="0" xfId="3" applyFont="1" applyFill="1" applyAlignment="1">
      <alignment horizontal="center" vertical="center"/>
    </xf>
    <xf numFmtId="0" fontId="18" fillId="4" borderId="0" xfId="0" applyFont="1" applyFill="1" applyAlignment="1">
      <alignment horizontal="center" vertical="center"/>
    </xf>
    <xf numFmtId="0" fontId="9" fillId="4" borderId="0" xfId="0" applyFont="1" applyFill="1" applyAlignment="1">
      <alignment horizontal="center" vertical="center"/>
    </xf>
    <xf numFmtId="0" fontId="9" fillId="4" borderId="4" xfId="0" applyFont="1" applyFill="1" applyBorder="1" applyAlignment="1">
      <alignment horizontal="center" vertical="center" wrapText="1"/>
    </xf>
    <xf numFmtId="2" fontId="9" fillId="4" borderId="4" xfId="1" applyNumberFormat="1" applyFont="1" applyFill="1" applyBorder="1" applyAlignment="1" applyProtection="1">
      <alignment horizontal="center" vertical="center" wrapText="1"/>
    </xf>
    <xf numFmtId="43" fontId="9" fillId="4" borderId="4" xfId="1" applyFont="1" applyFill="1" applyBorder="1" applyAlignment="1" applyProtection="1">
      <alignment horizontal="center" vertical="center" wrapText="1"/>
    </xf>
    <xf numFmtId="166" fontId="11" fillId="0" borderId="5" xfId="3" applyNumberFormat="1" applyFont="1" applyBorder="1" applyAlignment="1">
      <alignment horizontal="center" vertical="center"/>
    </xf>
    <xf numFmtId="166" fontId="11" fillId="0" borderId="6" xfId="3" applyNumberFormat="1" applyFont="1" applyBorder="1" applyAlignment="1">
      <alignment horizontal="center" vertical="center"/>
    </xf>
    <xf numFmtId="166" fontId="14" fillId="0" borderId="6" xfId="0" applyNumberFormat="1" applyFont="1" applyBorder="1" applyAlignment="1">
      <alignment horizontal="center" vertical="center"/>
    </xf>
    <xf numFmtId="166" fontId="11" fillId="0" borderId="7" xfId="0" applyNumberFormat="1" applyFont="1" applyBorder="1" applyAlignment="1">
      <alignment horizontal="center" vertical="center"/>
    </xf>
    <xf numFmtId="166" fontId="11" fillId="0" borderId="6" xfId="0" applyNumberFormat="1" applyFont="1" applyBorder="1" applyAlignment="1">
      <alignment horizontal="center" vertical="center"/>
    </xf>
    <xf numFmtId="166" fontId="14" fillId="0" borderId="0" xfId="0" applyNumberFormat="1" applyFont="1" applyAlignment="1">
      <alignment horizontal="center" vertical="center"/>
    </xf>
    <xf numFmtId="0" fontId="15" fillId="0" borderId="0" xfId="0" applyFont="1"/>
    <xf numFmtId="0" fontId="17" fillId="0" borderId="4" xfId="0" applyFont="1" applyBorder="1"/>
    <xf numFmtId="2" fontId="17" fillId="0" borderId="4" xfId="0" applyNumberFormat="1" applyFont="1" applyBorder="1"/>
    <xf numFmtId="168" fontId="14" fillId="0" borderId="0" xfId="0" applyNumberFormat="1" applyFont="1" applyAlignment="1">
      <alignment horizontal="center" vertical="center"/>
    </xf>
    <xf numFmtId="0" fontId="14" fillId="0" borderId="0" xfId="0" applyFont="1" applyAlignment="1">
      <alignment horizontal="center" vertical="center"/>
    </xf>
    <xf numFmtId="0" fontId="9" fillId="4" borderId="4" xfId="0" applyFont="1" applyFill="1" applyBorder="1" applyAlignment="1" applyProtection="1">
      <alignment horizontal="center" vertical="center" wrapText="1"/>
      <protection locked="0"/>
    </xf>
    <xf numFmtId="2" fontId="9" fillId="4" borderId="4" xfId="1" applyNumberFormat="1" applyFont="1" applyFill="1" applyBorder="1" applyAlignment="1" applyProtection="1">
      <alignment horizontal="center" vertical="center" wrapText="1"/>
      <protection locked="0"/>
    </xf>
    <xf numFmtId="49" fontId="11" fillId="0" borderId="0" xfId="3" applyNumberFormat="1" applyFont="1" applyAlignment="1">
      <alignment horizontal="left" vertical="center" wrapText="1"/>
    </xf>
    <xf numFmtId="0" fontId="6" fillId="0" borderId="4" xfId="3" applyBorder="1" applyAlignment="1">
      <alignment horizontal="center" vertical="center"/>
    </xf>
    <xf numFmtId="2" fontId="6" fillId="0" borderId="4" xfId="3" applyNumberFormat="1" applyBorder="1" applyAlignment="1">
      <alignment horizontal="right" vertical="center"/>
    </xf>
    <xf numFmtId="167" fontId="6" fillId="0" borderId="4" xfId="3" applyNumberFormat="1" applyBorder="1" applyAlignment="1" applyProtection="1">
      <alignment horizontal="right" vertical="center"/>
      <protection locked="0"/>
    </xf>
    <xf numFmtId="4" fontId="6" fillId="0" borderId="4" xfId="3" applyNumberFormat="1" applyBorder="1" applyProtection="1">
      <protection locked="0"/>
    </xf>
    <xf numFmtId="0" fontId="6" fillId="0" borderId="0" xfId="3" applyAlignment="1">
      <alignment horizontal="left" vertical="top" wrapText="1"/>
    </xf>
    <xf numFmtId="0" fontId="6" fillId="0" borderId="4" xfId="3" applyBorder="1" applyAlignment="1">
      <alignment horizontal="center"/>
    </xf>
    <xf numFmtId="2" fontId="6" fillId="0" borderId="4" xfId="3" applyNumberFormat="1" applyBorder="1" applyAlignment="1">
      <alignment horizontal="right"/>
    </xf>
    <xf numFmtId="167" fontId="6" fillId="0" borderId="4" xfId="3" applyNumberFormat="1" applyBorder="1" applyAlignment="1" applyProtection="1">
      <alignment horizontal="right"/>
      <protection locked="0"/>
    </xf>
    <xf numFmtId="166" fontId="20" fillId="0" borderId="0" xfId="3" applyNumberFormat="1" applyFont="1" applyAlignment="1">
      <alignment horizontal="center"/>
    </xf>
    <xf numFmtId="169" fontId="6" fillId="0" borderId="0" xfId="3" applyNumberFormat="1" applyAlignment="1">
      <alignment horizontal="left" wrapText="1"/>
    </xf>
    <xf numFmtId="166" fontId="23" fillId="0" borderId="0" xfId="3" applyNumberFormat="1" applyFont="1" applyAlignment="1">
      <alignment horizontal="center" vertical="center" wrapText="1"/>
    </xf>
    <xf numFmtId="49" fontId="12" fillId="0" borderId="0" xfId="3" applyNumberFormat="1" applyFont="1" applyAlignment="1">
      <alignment horizontal="left" vertical="center" wrapText="1"/>
    </xf>
    <xf numFmtId="0" fontId="13" fillId="0" borderId="4" xfId="3" applyFont="1" applyBorder="1" applyAlignment="1">
      <alignment horizontal="center"/>
    </xf>
    <xf numFmtId="2" fontId="13" fillId="0" borderId="4" xfId="3" applyNumberFormat="1" applyFont="1" applyBorder="1" applyAlignment="1">
      <alignment horizontal="right"/>
    </xf>
    <xf numFmtId="167" fontId="13" fillId="0" borderId="4" xfId="3" applyNumberFormat="1" applyFont="1" applyBorder="1" applyAlignment="1" applyProtection="1">
      <alignment horizontal="right"/>
      <protection locked="0"/>
    </xf>
    <xf numFmtId="4" fontId="13" fillId="0" borderId="4" xfId="3" applyNumberFormat="1" applyFont="1" applyBorder="1" applyProtection="1">
      <protection locked="0"/>
    </xf>
    <xf numFmtId="166" fontId="24" fillId="0" borderId="0" xfId="3" applyNumberFormat="1" applyFont="1" applyAlignment="1">
      <alignment horizontal="center"/>
    </xf>
    <xf numFmtId="0" fontId="13" fillId="0" borderId="0" xfId="3" applyFont="1" applyAlignment="1">
      <alignment horizontal="left" vertical="top" wrapText="1"/>
    </xf>
    <xf numFmtId="0" fontId="3" fillId="0" borderId="0" xfId="0" applyFont="1"/>
    <xf numFmtId="0" fontId="3" fillId="0" borderId="0" xfId="0" applyFont="1" applyProtection="1">
      <protection locked="0"/>
    </xf>
    <xf numFmtId="0" fontId="12" fillId="0" borderId="0" xfId="3" applyFont="1" applyAlignment="1">
      <alignment horizontal="left" vertical="top" wrapText="1"/>
    </xf>
    <xf numFmtId="166" fontId="10" fillId="0" borderId="0" xfId="3" applyNumberFormat="1" applyFont="1" applyAlignment="1">
      <alignment horizontal="center" vertical="center" wrapText="1"/>
    </xf>
    <xf numFmtId="0" fontId="6" fillId="0" borderId="0" xfId="3" applyAlignment="1" applyProtection="1">
      <alignment horizontal="left" vertical="top" wrapText="1"/>
      <protection locked="0" hidden="1"/>
    </xf>
    <xf numFmtId="0" fontId="25" fillId="0" borderId="0" xfId="0" applyFont="1"/>
    <xf numFmtId="0" fontId="25" fillId="0" borderId="0" xfId="0" applyFont="1" applyProtection="1">
      <protection locked="0"/>
    </xf>
    <xf numFmtId="0" fontId="13" fillId="0" borderId="0" xfId="0" applyFont="1" applyAlignment="1">
      <alignment horizontal="left" vertical="top" wrapText="1"/>
    </xf>
    <xf numFmtId="166" fontId="20" fillId="0" borderId="1" xfId="3" applyNumberFormat="1" applyFont="1" applyBorder="1" applyAlignment="1" applyProtection="1">
      <alignment horizontal="center"/>
      <protection locked="0"/>
    </xf>
    <xf numFmtId="0" fontId="12" fillId="0" borderId="1" xfId="0" applyFont="1" applyBorder="1" applyAlignment="1" applyProtection="1">
      <alignment horizontal="left" vertical="top" wrapText="1"/>
      <protection locked="0"/>
    </xf>
    <xf numFmtId="0" fontId="6" fillId="0" borderId="8" xfId="3" applyBorder="1" applyAlignment="1" applyProtection="1">
      <alignment horizontal="center"/>
      <protection locked="0"/>
    </xf>
    <xf numFmtId="2" fontId="6" fillId="0" borderId="8" xfId="3" applyNumberFormat="1" applyBorder="1" applyAlignment="1" applyProtection="1">
      <alignment horizontal="right"/>
      <protection locked="0"/>
    </xf>
    <xf numFmtId="167" fontId="6" fillId="0" borderId="8" xfId="3" applyNumberFormat="1" applyBorder="1" applyAlignment="1" applyProtection="1">
      <alignment horizontal="right"/>
      <protection locked="0"/>
    </xf>
    <xf numFmtId="4" fontId="6" fillId="0" borderId="8" xfId="3" applyNumberFormat="1" applyBorder="1" applyProtection="1">
      <protection locked="0"/>
    </xf>
    <xf numFmtId="166" fontId="10" fillId="4" borderId="0" xfId="3" applyNumberFormat="1" applyFont="1" applyFill="1" applyAlignment="1" applyProtection="1">
      <alignment horizontal="center" vertical="center" wrapText="1"/>
      <protection locked="0"/>
    </xf>
    <xf numFmtId="49" fontId="11" fillId="4" borderId="0" xfId="3" applyNumberFormat="1" applyFont="1" applyFill="1" applyAlignment="1" applyProtection="1">
      <alignment horizontal="left" vertical="center" wrapText="1"/>
      <protection locked="0"/>
    </xf>
    <xf numFmtId="0" fontId="6" fillId="4" borderId="4" xfId="3" applyFill="1" applyBorder="1" applyAlignment="1" applyProtection="1">
      <alignment horizontal="center"/>
      <protection locked="0"/>
    </xf>
    <xf numFmtId="2" fontId="6" fillId="4" borderId="4" xfId="3" applyNumberFormat="1" applyFill="1" applyBorder="1" applyAlignment="1" applyProtection="1">
      <alignment horizontal="right"/>
      <protection locked="0"/>
    </xf>
    <xf numFmtId="167" fontId="6" fillId="4" borderId="4" xfId="3" applyNumberFormat="1" applyFill="1" applyBorder="1" applyAlignment="1" applyProtection="1">
      <alignment horizontal="right"/>
      <protection locked="0"/>
    </xf>
    <xf numFmtId="4" fontId="11" fillId="4" borderId="4" xfId="3" applyNumberFormat="1" applyFont="1" applyFill="1" applyBorder="1" applyProtection="1">
      <protection locked="0"/>
    </xf>
    <xf numFmtId="166" fontId="20" fillId="0" borderId="0" xfId="3" applyNumberFormat="1" applyFont="1" applyAlignment="1" applyProtection="1">
      <alignment horizontal="center"/>
      <protection locked="0"/>
    </xf>
    <xf numFmtId="49" fontId="6" fillId="0" borderId="0" xfId="3" quotePrefix="1" applyNumberFormat="1" applyAlignment="1" applyProtection="1">
      <alignment horizontal="left" wrapText="1"/>
      <protection locked="0"/>
    </xf>
    <xf numFmtId="0" fontId="6" fillId="0" borderId="4" xfId="3" applyBorder="1" applyAlignment="1" applyProtection="1">
      <alignment horizontal="center"/>
      <protection locked="0"/>
    </xf>
    <xf numFmtId="2" fontId="6" fillId="0" borderId="4" xfId="3" applyNumberFormat="1" applyBorder="1" applyAlignment="1" applyProtection="1">
      <alignment horizontal="right"/>
      <protection locked="0"/>
    </xf>
    <xf numFmtId="166" fontId="26" fillId="0" borderId="0" xfId="0" applyNumberFormat="1" applyFont="1" applyProtection="1">
      <protection locked="0"/>
    </xf>
    <xf numFmtId="4" fontId="13" fillId="0" borderId="8" xfId="3" applyNumberFormat="1" applyFont="1" applyBorder="1" applyProtection="1">
      <protection locked="0"/>
    </xf>
    <xf numFmtId="4" fontId="12" fillId="4" borderId="4" xfId="3" applyNumberFormat="1" applyFont="1" applyFill="1" applyBorder="1" applyProtection="1">
      <protection locked="0"/>
    </xf>
    <xf numFmtId="0" fontId="27" fillId="0" borderId="0" xfId="0" applyFont="1"/>
    <xf numFmtId="0" fontId="28" fillId="0" borderId="0" xfId="0" applyFont="1"/>
    <xf numFmtId="0" fontId="27" fillId="0" borderId="0" xfId="0" applyFont="1" applyAlignment="1">
      <alignment vertical="center"/>
    </xf>
    <xf numFmtId="168" fontId="6" fillId="0" borderId="0" xfId="3" applyNumberFormat="1" applyAlignment="1">
      <alignment horizontal="center"/>
    </xf>
    <xf numFmtId="168" fontId="6" fillId="0" borderId="0" xfId="3" applyNumberFormat="1" applyAlignment="1" applyProtection="1">
      <alignment horizontal="center"/>
      <protection locked="0"/>
    </xf>
    <xf numFmtId="0" fontId="6" fillId="0" borderId="0" xfId="0" applyFont="1" applyAlignment="1" applyProtection="1">
      <alignment horizontal="left" vertical="top" wrapText="1"/>
      <protection locked="0"/>
    </xf>
    <xf numFmtId="49" fontId="11" fillId="0" borderId="0" xfId="3" quotePrefix="1" applyNumberFormat="1" applyFont="1" applyAlignment="1" applyProtection="1">
      <alignment horizontal="left" vertical="center" wrapText="1"/>
      <protection locked="0"/>
    </xf>
    <xf numFmtId="49" fontId="6" fillId="0" borderId="0" xfId="3" applyNumberFormat="1" applyAlignment="1" applyProtection="1">
      <alignment horizontal="left" wrapText="1"/>
      <protection locked="0"/>
    </xf>
    <xf numFmtId="49" fontId="11" fillId="0" borderId="0" xfId="3" applyNumberFormat="1" applyFont="1" applyAlignment="1" applyProtection="1">
      <alignment horizontal="left" vertical="top" wrapText="1"/>
      <protection locked="0"/>
    </xf>
    <xf numFmtId="0" fontId="6" fillId="0" borderId="0" xfId="3" applyAlignment="1" applyProtection="1">
      <alignment vertical="top" wrapText="1"/>
      <protection locked="0"/>
    </xf>
    <xf numFmtId="49" fontId="6" fillId="0" borderId="0" xfId="3" applyNumberFormat="1" applyAlignment="1">
      <alignment horizontal="left" wrapText="1"/>
    </xf>
    <xf numFmtId="173" fontId="10" fillId="4" borderId="0" xfId="3" applyNumberFormat="1" applyFont="1" applyFill="1" applyAlignment="1" applyProtection="1">
      <alignment horizontal="center" vertical="center" wrapText="1"/>
      <protection locked="0"/>
    </xf>
    <xf numFmtId="173" fontId="26" fillId="0" borderId="0" xfId="0" applyNumberFormat="1" applyFont="1" applyProtection="1">
      <protection locked="0"/>
    </xf>
    <xf numFmtId="173" fontId="15" fillId="0" borderId="0" xfId="0" applyNumberFormat="1" applyFont="1" applyProtection="1">
      <protection locked="0"/>
    </xf>
    <xf numFmtId="0" fontId="4" fillId="3" borderId="0" xfId="0" applyFont="1" applyFill="1" applyProtection="1">
      <protection locked="0"/>
    </xf>
    <xf numFmtId="170" fontId="29" fillId="0" borderId="0" xfId="3" applyNumberFormat="1" applyFont="1" applyAlignment="1">
      <alignment horizontal="center" vertical="center"/>
    </xf>
    <xf numFmtId="49" fontId="29" fillId="0" borderId="0" xfId="3" applyNumberFormat="1" applyFont="1" applyAlignment="1">
      <alignment horizontal="left" vertical="center" wrapText="1"/>
    </xf>
    <xf numFmtId="0" fontId="25" fillId="0" borderId="4" xfId="3" applyFont="1" applyBorder="1" applyAlignment="1">
      <alignment horizontal="center" vertical="center"/>
    </xf>
    <xf numFmtId="2" fontId="25" fillId="0" borderId="4" xfId="3" applyNumberFormat="1" applyFont="1" applyBorder="1" applyAlignment="1">
      <alignment horizontal="right" vertical="center"/>
    </xf>
    <xf numFmtId="167" fontId="25" fillId="0" borderId="4" xfId="3" applyNumberFormat="1" applyFont="1" applyBorder="1" applyAlignment="1" applyProtection="1">
      <alignment horizontal="right" vertical="center"/>
      <protection locked="0"/>
    </xf>
    <xf numFmtId="4" fontId="25" fillId="0" borderId="4" xfId="3" applyNumberFormat="1" applyFont="1" applyBorder="1" applyProtection="1">
      <protection locked="0"/>
    </xf>
    <xf numFmtId="168" fontId="25" fillId="0" borderId="0" xfId="3" applyNumberFormat="1" applyFont="1" applyAlignment="1">
      <alignment horizontal="center" vertical="top"/>
    </xf>
    <xf numFmtId="0" fontId="25" fillId="0" borderId="0" xfId="3" applyFont="1" applyAlignment="1">
      <alignment horizontal="left" vertical="top" wrapText="1"/>
    </xf>
    <xf numFmtId="0" fontId="25" fillId="0" borderId="4" xfId="3" applyFont="1" applyBorder="1" applyAlignment="1">
      <alignment horizontal="center"/>
    </xf>
    <xf numFmtId="2" fontId="25" fillId="0" borderId="4" xfId="3" applyNumberFormat="1" applyFont="1" applyBorder="1" applyAlignment="1">
      <alignment horizontal="right"/>
    </xf>
    <xf numFmtId="167" fontId="25" fillId="0" borderId="4" xfId="3" applyNumberFormat="1" applyFont="1" applyBorder="1" applyAlignment="1" applyProtection="1">
      <alignment horizontal="right"/>
      <protection locked="0"/>
    </xf>
    <xf numFmtId="0" fontId="25" fillId="0" borderId="0" xfId="5" applyFont="1" applyAlignment="1">
      <alignment horizontal="center" vertical="center"/>
    </xf>
    <xf numFmtId="49" fontId="25" fillId="0" borderId="0" xfId="5" applyNumberFormat="1" applyFont="1" applyAlignment="1">
      <alignment horizontal="left" vertical="center" wrapText="1"/>
    </xf>
    <xf numFmtId="4" fontId="25" fillId="0" borderId="0" xfId="5" applyNumberFormat="1" applyFont="1" applyAlignment="1">
      <alignment horizontal="center" vertical="center"/>
    </xf>
    <xf numFmtId="4" fontId="25" fillId="0" borderId="0" xfId="5" applyNumberFormat="1" applyFont="1" applyAlignment="1">
      <alignment horizontal="right"/>
    </xf>
    <xf numFmtId="4" fontId="3" fillId="0" borderId="4" xfId="3" applyNumberFormat="1" applyFont="1" applyBorder="1" applyProtection="1">
      <protection locked="0"/>
    </xf>
    <xf numFmtId="168" fontId="25" fillId="0" borderId="0" xfId="3" applyNumberFormat="1" applyFont="1" applyAlignment="1">
      <alignment horizontal="center"/>
    </xf>
    <xf numFmtId="49" fontId="25" fillId="0" borderId="0" xfId="3" quotePrefix="1" applyNumberFormat="1" applyFont="1" applyAlignment="1">
      <alignment horizontal="left" wrapText="1"/>
    </xf>
    <xf numFmtId="166" fontId="25" fillId="0" borderId="0" xfId="3" applyNumberFormat="1" applyFont="1" applyAlignment="1">
      <alignment horizontal="center"/>
    </xf>
    <xf numFmtId="4" fontId="25" fillId="0" borderId="0" xfId="0" applyNumberFormat="1" applyFont="1" applyProtection="1">
      <protection locked="0"/>
    </xf>
    <xf numFmtId="4" fontId="3" fillId="0" borderId="0" xfId="0" applyNumberFormat="1" applyFont="1" applyProtection="1">
      <protection locked="0"/>
    </xf>
    <xf numFmtId="0" fontId="25" fillId="0" borderId="0" xfId="0" applyFont="1" applyAlignment="1">
      <alignment horizontal="left" vertical="top" wrapText="1"/>
    </xf>
    <xf numFmtId="170" fontId="30" fillId="0" borderId="0" xfId="3" applyNumberFormat="1" applyFont="1" applyAlignment="1">
      <alignment horizontal="center" vertical="center"/>
    </xf>
    <xf numFmtId="49" fontId="30" fillId="0" borderId="0" xfId="3" applyNumberFormat="1" applyFont="1" applyAlignment="1">
      <alignment horizontal="left" vertical="center" wrapText="1"/>
    </xf>
    <xf numFmtId="0" fontId="3" fillId="0" borderId="4" xfId="3" applyFont="1" applyBorder="1" applyAlignment="1">
      <alignment horizontal="center"/>
    </xf>
    <xf numFmtId="2" fontId="3" fillId="0" borderId="4" xfId="3" applyNumberFormat="1" applyFont="1" applyBorder="1" applyAlignment="1">
      <alignment horizontal="right"/>
    </xf>
    <xf numFmtId="167" fontId="3" fillId="0" borderId="4" xfId="3" applyNumberFormat="1" applyFont="1" applyBorder="1" applyAlignment="1" applyProtection="1">
      <alignment horizontal="right"/>
      <protection locked="0"/>
    </xf>
    <xf numFmtId="168" fontId="3" fillId="0" borderId="0" xfId="3" applyNumberFormat="1" applyFont="1" applyAlignment="1">
      <alignment horizontal="center"/>
    </xf>
    <xf numFmtId="0" fontId="3" fillId="0" borderId="0" xfId="3" applyFont="1" applyAlignment="1">
      <alignment horizontal="left" vertical="top" wrapText="1"/>
    </xf>
    <xf numFmtId="166" fontId="3" fillId="0" borderId="0" xfId="3" applyNumberFormat="1" applyFont="1" applyAlignment="1">
      <alignment horizontal="center"/>
    </xf>
    <xf numFmtId="0" fontId="30" fillId="0" borderId="0" xfId="3" applyFont="1" applyAlignment="1">
      <alignment horizontal="left" vertical="top" wrapText="1"/>
    </xf>
    <xf numFmtId="0" fontId="25" fillId="0" borderId="0" xfId="3" quotePrefix="1" applyFont="1" applyAlignment="1">
      <alignment horizontal="left" vertical="top" wrapText="1"/>
    </xf>
    <xf numFmtId="168" fontId="25" fillId="0" borderId="0" xfId="3" applyNumberFormat="1" applyFont="1" applyAlignment="1" applyProtection="1">
      <alignment horizontal="center"/>
      <protection locked="0"/>
    </xf>
    <xf numFmtId="0" fontId="25" fillId="0" borderId="0" xfId="0" applyFont="1" applyAlignment="1" applyProtection="1">
      <alignment horizontal="left" vertical="top" wrapText="1"/>
      <protection locked="0"/>
    </xf>
    <xf numFmtId="0" fontId="25" fillId="0" borderId="4" xfId="3" applyFont="1" applyBorder="1" applyAlignment="1" applyProtection="1">
      <alignment horizontal="center"/>
      <protection locked="0"/>
    </xf>
    <xf numFmtId="2" fontId="25" fillId="0" borderId="8" xfId="3" applyNumberFormat="1" applyFont="1" applyBorder="1" applyAlignment="1" applyProtection="1">
      <alignment horizontal="right"/>
      <protection locked="0"/>
    </xf>
    <xf numFmtId="167" fontId="25" fillId="0" borderId="8" xfId="3" applyNumberFormat="1" applyFont="1" applyBorder="1" applyAlignment="1" applyProtection="1">
      <alignment horizontal="right"/>
      <protection locked="0"/>
    </xf>
    <xf numFmtId="4" fontId="25" fillId="0" borderId="8" xfId="3" applyNumberFormat="1" applyFont="1" applyBorder="1" applyProtection="1">
      <protection locked="0"/>
    </xf>
    <xf numFmtId="4" fontId="3" fillId="0" borderId="8" xfId="3" applyNumberFormat="1" applyFont="1" applyBorder="1" applyProtection="1">
      <protection locked="0"/>
    </xf>
    <xf numFmtId="168" fontId="29" fillId="4" borderId="0" xfId="3" applyNumberFormat="1" applyFont="1" applyFill="1" applyAlignment="1" applyProtection="1">
      <alignment horizontal="center" vertical="center" wrapText="1"/>
      <protection locked="0"/>
    </xf>
    <xf numFmtId="49" fontId="29" fillId="4" borderId="0" xfId="3" applyNumberFormat="1" applyFont="1" applyFill="1" applyAlignment="1" applyProtection="1">
      <alignment horizontal="left" vertical="center" wrapText="1"/>
      <protection locked="0"/>
    </xf>
    <xf numFmtId="0" fontId="25" fillId="4" borderId="4" xfId="3" applyFont="1" applyFill="1" applyBorder="1" applyAlignment="1" applyProtection="1">
      <alignment horizontal="center"/>
      <protection locked="0"/>
    </xf>
    <xf numFmtId="2" fontId="25" fillId="4" borderId="4" xfId="3" applyNumberFormat="1" applyFont="1" applyFill="1" applyBorder="1" applyAlignment="1" applyProtection="1">
      <alignment horizontal="right"/>
      <protection locked="0"/>
    </xf>
    <xf numFmtId="167" fontId="25" fillId="4" borderId="4" xfId="3" applyNumberFormat="1" applyFont="1" applyFill="1" applyBorder="1" applyAlignment="1" applyProtection="1">
      <alignment horizontal="right"/>
      <protection locked="0"/>
    </xf>
    <xf numFmtId="4" fontId="29" fillId="4" borderId="4" xfId="3" applyNumberFormat="1" applyFont="1" applyFill="1" applyBorder="1" applyProtection="1">
      <protection locked="0"/>
    </xf>
    <xf numFmtId="4" fontId="30" fillId="4" borderId="4" xfId="3" applyNumberFormat="1" applyFont="1" applyFill="1" applyBorder="1" applyProtection="1">
      <protection locked="0"/>
    </xf>
    <xf numFmtId="2" fontId="25" fillId="0" borderId="4" xfId="3" applyNumberFormat="1" applyFont="1" applyBorder="1" applyAlignment="1" applyProtection="1">
      <alignment horizontal="right"/>
      <protection locked="0"/>
    </xf>
    <xf numFmtId="168" fontId="29" fillId="0" borderId="0" xfId="3" applyNumberFormat="1" applyFont="1" applyAlignment="1" applyProtection="1">
      <alignment horizontal="center" vertical="center" wrapText="1"/>
      <protection locked="0"/>
    </xf>
    <xf numFmtId="49" fontId="29" fillId="0" borderId="0" xfId="3" quotePrefix="1" applyNumberFormat="1" applyFont="1" applyAlignment="1" applyProtection="1">
      <alignment horizontal="left" vertical="center" wrapText="1"/>
      <protection locked="0"/>
    </xf>
    <xf numFmtId="49" fontId="25" fillId="0" borderId="0" xfId="3" applyNumberFormat="1" applyFont="1" applyAlignment="1" applyProtection="1">
      <alignment horizontal="left" wrapText="1"/>
      <protection locked="0"/>
    </xf>
    <xf numFmtId="49" fontId="25" fillId="0" borderId="0" xfId="3" quotePrefix="1" applyNumberFormat="1" applyFont="1" applyAlignment="1" applyProtection="1">
      <alignment horizontal="left" wrapText="1"/>
      <protection locked="0"/>
    </xf>
    <xf numFmtId="49" fontId="29" fillId="0" borderId="0" xfId="3" applyNumberFormat="1" applyFont="1" applyAlignment="1" applyProtection="1">
      <alignment horizontal="left" vertical="top" wrapText="1"/>
      <protection locked="0"/>
    </xf>
    <xf numFmtId="0" fontId="25" fillId="0" borderId="0" xfId="3" applyFont="1" applyAlignment="1" applyProtection="1">
      <alignment vertical="top" wrapText="1"/>
      <protection locked="0"/>
    </xf>
    <xf numFmtId="168" fontId="29" fillId="0" borderId="0" xfId="3" applyNumberFormat="1" applyFont="1" applyAlignment="1" applyProtection="1">
      <alignment horizontal="center" vertical="center"/>
      <protection locked="0"/>
    </xf>
    <xf numFmtId="168" fontId="0" fillId="0" borderId="0" xfId="0" applyNumberFormat="1" applyProtection="1">
      <protection locked="0"/>
    </xf>
    <xf numFmtId="0" fontId="0" fillId="0" borderId="0" xfId="0" applyProtection="1">
      <protection locked="0"/>
    </xf>
    <xf numFmtId="0" fontId="0" fillId="0" borderId="4" xfId="0" applyBorder="1" applyProtection="1">
      <protection locked="0"/>
    </xf>
    <xf numFmtId="2" fontId="0" fillId="0" borderId="4" xfId="0" applyNumberFormat="1" applyBorder="1" applyProtection="1">
      <protection locked="0"/>
    </xf>
    <xf numFmtId="171" fontId="0" fillId="0" borderId="0" xfId="0" applyNumberFormat="1" applyProtection="1">
      <protection locked="0"/>
    </xf>
    <xf numFmtId="166" fontId="0" fillId="0" borderId="0" xfId="0" applyNumberFormat="1" applyProtection="1">
      <protection locked="0"/>
    </xf>
    <xf numFmtId="174" fontId="10" fillId="0" borderId="0" xfId="3" applyNumberFormat="1" applyFont="1" applyAlignment="1" applyProtection="1">
      <alignment horizontal="center" vertical="center"/>
      <protection locked="0"/>
    </xf>
    <xf numFmtId="167" fontId="6" fillId="0" borderId="4" xfId="3" applyNumberFormat="1" applyBorder="1" applyAlignment="1">
      <alignment horizontal="right" vertical="center"/>
    </xf>
    <xf numFmtId="2" fontId="11" fillId="0" borderId="0" xfId="3" applyNumberFormat="1" applyFont="1" applyAlignment="1">
      <alignment horizontal="left" vertical="center" wrapText="1"/>
    </xf>
    <xf numFmtId="167" fontId="6" fillId="0" borderId="4" xfId="3" applyNumberFormat="1" applyBorder="1" applyAlignment="1">
      <alignment horizontal="right"/>
    </xf>
    <xf numFmtId="171" fontId="10" fillId="0" borderId="0" xfId="3" applyNumberFormat="1" applyFont="1" applyAlignment="1" applyProtection="1">
      <alignment horizontal="center" vertical="center"/>
      <protection locked="0"/>
    </xf>
    <xf numFmtId="2" fontId="6" fillId="0" borderId="0" xfId="3" applyNumberFormat="1" applyAlignment="1">
      <alignment horizontal="left" vertical="center" wrapText="1"/>
    </xf>
    <xf numFmtId="2" fontId="6" fillId="0" borderId="0" xfId="3" applyNumberFormat="1" applyAlignment="1">
      <alignment horizontal="left" wrapText="1"/>
    </xf>
    <xf numFmtId="174" fontId="20" fillId="0" borderId="0" xfId="3" applyNumberFormat="1" applyFont="1" applyAlignment="1" applyProtection="1">
      <alignment horizontal="center"/>
      <protection locked="0"/>
    </xf>
    <xf numFmtId="174" fontId="10" fillId="4" borderId="0" xfId="3" applyNumberFormat="1" applyFont="1" applyFill="1" applyAlignment="1" applyProtection="1">
      <alignment horizontal="center" vertical="center" wrapText="1"/>
      <protection locked="0"/>
    </xf>
    <xf numFmtId="174" fontId="26" fillId="0" borderId="0" xfId="0" applyNumberFormat="1" applyFont="1" applyProtection="1">
      <protection locked="0"/>
    </xf>
    <xf numFmtId="175" fontId="26" fillId="0" borderId="0" xfId="0" applyNumberFormat="1" applyFont="1" applyProtection="1">
      <protection locked="0"/>
    </xf>
    <xf numFmtId="171" fontId="26" fillId="0" borderId="0" xfId="0" applyNumberFormat="1" applyFont="1" applyProtection="1">
      <protection locked="0"/>
    </xf>
    <xf numFmtId="168" fontId="26" fillId="0" borderId="0" xfId="0" applyNumberFormat="1" applyFont="1" applyProtection="1">
      <protection locked="0"/>
    </xf>
    <xf numFmtId="0" fontId="26" fillId="0" borderId="0" xfId="0" applyFont="1" applyProtection="1">
      <protection locked="0"/>
    </xf>
    <xf numFmtId="168" fontId="31" fillId="3" borderId="0" xfId="0" applyNumberFormat="1" applyFont="1" applyFill="1" applyProtection="1">
      <protection locked="0"/>
    </xf>
    <xf numFmtId="168" fontId="8" fillId="4" borderId="0" xfId="3" applyNumberFormat="1" applyFont="1" applyFill="1" applyAlignment="1" applyProtection="1">
      <alignment horizontal="center" vertical="top"/>
      <protection locked="0"/>
    </xf>
    <xf numFmtId="168" fontId="9" fillId="4" borderId="0" xfId="0" applyNumberFormat="1" applyFont="1" applyFill="1" applyAlignment="1" applyProtection="1">
      <alignment horizontal="center" vertical="center"/>
      <protection locked="0"/>
    </xf>
    <xf numFmtId="168" fontId="10" fillId="0" borderId="0" xfId="3" applyNumberFormat="1" applyFont="1" applyAlignment="1" applyProtection="1">
      <alignment horizontal="center" vertical="center"/>
      <protection locked="0"/>
    </xf>
    <xf numFmtId="49" fontId="11" fillId="0" borderId="0" xfId="3" applyNumberFormat="1" applyFont="1" applyAlignment="1" applyProtection="1">
      <alignment horizontal="left" vertical="center" wrapText="1"/>
      <protection locked="0"/>
    </xf>
    <xf numFmtId="0" fontId="6" fillId="0" borderId="4" xfId="3" applyBorder="1" applyAlignment="1" applyProtection="1">
      <alignment horizontal="center" vertical="center"/>
      <protection locked="0"/>
    </xf>
    <xf numFmtId="2" fontId="6" fillId="0" borderId="4" xfId="3" applyNumberFormat="1" applyBorder="1" applyAlignment="1" applyProtection="1">
      <alignment horizontal="right" vertical="center"/>
      <protection locked="0"/>
    </xf>
    <xf numFmtId="168" fontId="10" fillId="0" borderId="0" xfId="3" applyNumberFormat="1" applyFont="1" applyAlignment="1">
      <alignment horizontal="center" vertical="center"/>
    </xf>
    <xf numFmtId="2" fontId="6" fillId="0" borderId="0" xfId="3" applyNumberFormat="1" applyAlignment="1" applyProtection="1">
      <alignment horizontal="left" wrapText="1"/>
      <protection locked="0"/>
    </xf>
    <xf numFmtId="168" fontId="20" fillId="0" borderId="0" xfId="3" applyNumberFormat="1" applyFont="1" applyAlignment="1" applyProtection="1">
      <alignment horizontal="center"/>
      <protection locked="0"/>
    </xf>
    <xf numFmtId="168" fontId="10" fillId="4" borderId="0" xfId="3" applyNumberFormat="1" applyFont="1" applyFill="1" applyAlignment="1" applyProtection="1">
      <alignment horizontal="center" vertical="center" wrapText="1"/>
      <protection locked="0"/>
    </xf>
    <xf numFmtId="168" fontId="10" fillId="0" borderId="0" xfId="3" applyNumberFormat="1" applyFont="1" applyAlignment="1" applyProtection="1">
      <alignment horizontal="center" vertical="center" wrapText="1"/>
      <protection locked="0"/>
    </xf>
    <xf numFmtId="43" fontId="35" fillId="4" borderId="4" xfId="1" applyFont="1" applyFill="1" applyBorder="1" applyAlignment="1" applyProtection="1">
      <alignment horizontal="center" vertical="center" wrapText="1"/>
    </xf>
    <xf numFmtId="4" fontId="13" fillId="0" borderId="4" xfId="3" applyNumberFormat="1" applyFont="1" applyBorder="1"/>
    <xf numFmtId="4" fontId="12" fillId="4" borderId="4" xfId="3" applyNumberFormat="1" applyFont="1" applyFill="1" applyBorder="1"/>
    <xf numFmtId="177" fontId="20" fillId="0" borderId="0" xfId="3" applyNumberFormat="1" applyFont="1" applyAlignment="1" applyProtection="1">
      <alignment horizontal="center"/>
      <protection locked="0"/>
    </xf>
    <xf numFmtId="0" fontId="33" fillId="0" borderId="0" xfId="0" applyFont="1" applyAlignment="1" applyProtection="1">
      <alignment horizontal="left" vertical="top" wrapText="1"/>
      <protection locked="0"/>
    </xf>
    <xf numFmtId="177" fontId="10" fillId="0" borderId="0" xfId="3" applyNumberFormat="1" applyFont="1" applyAlignment="1" applyProtection="1">
      <alignment horizontal="center" vertical="center" wrapText="1"/>
      <protection locked="0"/>
    </xf>
    <xf numFmtId="177" fontId="10" fillId="0" borderId="0" xfId="3" applyNumberFormat="1" applyFont="1" applyAlignment="1" applyProtection="1">
      <alignment horizontal="center" vertical="center"/>
      <protection locked="0"/>
    </xf>
    <xf numFmtId="177" fontId="26" fillId="0" borderId="0" xfId="0" applyNumberFormat="1" applyFont="1" applyProtection="1">
      <protection locked="0"/>
    </xf>
    <xf numFmtId="177" fontId="15" fillId="0" borderId="0" xfId="0" applyNumberFormat="1" applyFont="1" applyProtection="1">
      <protection locked="0"/>
    </xf>
    <xf numFmtId="2" fontId="37" fillId="0" borderId="0" xfId="5" applyNumberFormat="1" applyFont="1" applyAlignment="1" applyProtection="1">
      <alignment horizontal="center" vertical="top" wrapText="1"/>
      <protection locked="0"/>
    </xf>
    <xf numFmtId="0" fontId="38" fillId="0" borderId="0" xfId="0" applyFont="1" applyAlignment="1">
      <alignment wrapText="1"/>
    </xf>
    <xf numFmtId="1" fontId="39" fillId="0" borderId="0" xfId="0" applyNumberFormat="1" applyFont="1" applyAlignment="1" applyProtection="1">
      <alignment horizontal="center" vertical="top" wrapText="1"/>
      <protection locked="0"/>
    </xf>
    <xf numFmtId="2" fontId="38" fillId="0" borderId="0" xfId="5" applyNumberFormat="1" applyFont="1" applyAlignment="1" applyProtection="1">
      <alignment horizontal="left" vertical="top" wrapText="1"/>
      <protection locked="0"/>
    </xf>
    <xf numFmtId="0" fontId="38" fillId="0" borderId="0" xfId="0" applyFont="1" applyAlignment="1">
      <alignment horizontal="left" vertical="top" wrapText="1"/>
    </xf>
    <xf numFmtId="0" fontId="38" fillId="0" borderId="0" xfId="0" applyFont="1" applyProtection="1">
      <protection locked="0"/>
    </xf>
    <xf numFmtId="2" fontId="38" fillId="0" borderId="0" xfId="7" applyNumberFormat="1" applyFont="1" applyFill="1" applyAlignment="1" applyProtection="1">
      <alignment horizontal="right"/>
      <protection locked="0"/>
    </xf>
    <xf numFmtId="2" fontId="42" fillId="0" borderId="0" xfId="7" applyNumberFormat="1" applyFont="1" applyFill="1" applyAlignment="1" applyProtection="1">
      <alignment horizontal="right"/>
      <protection locked="0"/>
    </xf>
    <xf numFmtId="170" fontId="29" fillId="0" borderId="0" xfId="3" applyNumberFormat="1" applyFont="1" applyAlignment="1" applyProtection="1">
      <alignment horizontal="center" vertical="center"/>
      <protection locked="0"/>
    </xf>
    <xf numFmtId="49" fontId="29" fillId="0" borderId="0" xfId="3" applyNumberFormat="1" applyFont="1" applyAlignment="1" applyProtection="1">
      <alignment horizontal="left" vertical="center" wrapText="1"/>
      <protection locked="0"/>
    </xf>
    <xf numFmtId="0" fontId="25" fillId="0" borderId="4" xfId="3" applyFont="1" applyBorder="1" applyAlignment="1" applyProtection="1">
      <alignment horizontal="center" vertical="center"/>
      <protection locked="0"/>
    </xf>
    <xf numFmtId="2" fontId="25" fillId="0" borderId="4" xfId="3" applyNumberFormat="1" applyFont="1" applyBorder="1" applyAlignment="1" applyProtection="1">
      <alignment horizontal="right" vertical="center"/>
      <protection locked="0"/>
    </xf>
    <xf numFmtId="170" fontId="30" fillId="0" borderId="0" xfId="3" applyNumberFormat="1" applyFont="1" applyAlignment="1" applyProtection="1">
      <alignment horizontal="center" vertical="center"/>
      <protection locked="0"/>
    </xf>
    <xf numFmtId="0" fontId="3" fillId="0" borderId="4" xfId="3" applyFont="1" applyBorder="1" applyAlignment="1">
      <alignment horizontal="center" vertical="center"/>
    </xf>
    <xf numFmtId="2" fontId="3" fillId="0" borderId="4" xfId="3" applyNumberFormat="1" applyFont="1" applyBorder="1" applyAlignment="1">
      <alignment horizontal="right" vertical="center"/>
    </xf>
    <xf numFmtId="167" fontId="3" fillId="0" borderId="4" xfId="3" applyNumberFormat="1" applyFont="1" applyBorder="1" applyAlignment="1" applyProtection="1">
      <alignment horizontal="right" vertical="center"/>
      <protection locked="0"/>
    </xf>
    <xf numFmtId="168" fontId="3" fillId="0" borderId="0" xfId="3" applyNumberFormat="1" applyFont="1" applyAlignment="1" applyProtection="1">
      <alignment horizontal="center" vertical="top"/>
      <protection locked="0"/>
    </xf>
    <xf numFmtId="0" fontId="3" fillId="0" borderId="0" xfId="5" applyFont="1" applyAlignment="1" applyProtection="1">
      <alignment horizontal="center" vertical="center"/>
      <protection locked="0"/>
    </xf>
    <xf numFmtId="49" fontId="3" fillId="0" borderId="0" xfId="5" applyNumberFormat="1" applyFont="1" applyAlignment="1">
      <alignment horizontal="left" vertical="center" wrapText="1"/>
    </xf>
    <xf numFmtId="4" fontId="3" fillId="0" borderId="0" xfId="5" applyNumberFormat="1" applyFont="1" applyAlignment="1">
      <alignment horizontal="center" vertical="center"/>
    </xf>
    <xf numFmtId="4" fontId="3" fillId="0" borderId="0" xfId="5" applyNumberFormat="1" applyFont="1" applyAlignment="1">
      <alignment horizontal="right"/>
    </xf>
    <xf numFmtId="168" fontId="25" fillId="0" borderId="0" xfId="3" applyNumberFormat="1" applyFont="1" applyAlignment="1" applyProtection="1">
      <alignment horizontal="center" vertical="top"/>
      <protection locked="0"/>
    </xf>
    <xf numFmtId="166" fontId="25" fillId="0" borderId="0" xfId="3" applyNumberFormat="1" applyFont="1" applyAlignment="1" applyProtection="1">
      <alignment horizontal="center"/>
      <protection locked="0"/>
    </xf>
    <xf numFmtId="170" fontId="25" fillId="0" borderId="0" xfId="3" applyNumberFormat="1" applyFont="1" applyAlignment="1" applyProtection="1">
      <alignment horizontal="center" vertical="center"/>
      <protection locked="0"/>
    </xf>
    <xf numFmtId="49" fontId="25" fillId="0" borderId="0" xfId="3" applyNumberFormat="1" applyFont="1" applyAlignment="1">
      <alignment horizontal="left" vertical="center" wrapText="1"/>
    </xf>
    <xf numFmtId="0" fontId="25" fillId="0" borderId="0" xfId="5" applyFont="1" applyAlignment="1" applyProtection="1">
      <alignment horizontal="center" vertical="center"/>
      <protection locked="0"/>
    </xf>
    <xf numFmtId="0" fontId="47" fillId="4" borderId="4" xfId="0" applyFont="1" applyFill="1" applyBorder="1" applyAlignment="1" applyProtection="1">
      <alignment horizontal="center" vertical="center" wrapText="1"/>
      <protection locked="0"/>
    </xf>
    <xf numFmtId="2" fontId="47" fillId="4" borderId="4" xfId="1" applyNumberFormat="1" applyFont="1" applyFill="1" applyBorder="1" applyAlignment="1" applyProtection="1">
      <alignment horizontal="center" vertical="center" wrapText="1"/>
      <protection locked="0"/>
    </xf>
    <xf numFmtId="43" fontId="47" fillId="4" borderId="4" xfId="1" applyFont="1" applyFill="1" applyBorder="1" applyAlignment="1" applyProtection="1">
      <alignment horizontal="center" vertical="center" wrapText="1"/>
      <protection locked="0"/>
    </xf>
    <xf numFmtId="0" fontId="48" fillId="0" borderId="0" xfId="0" applyFont="1"/>
    <xf numFmtId="0" fontId="25" fillId="3" borderId="0" xfId="3" applyFont="1" applyFill="1" applyAlignment="1">
      <alignment horizontal="left" vertical="top" wrapText="1"/>
    </xf>
    <xf numFmtId="0" fontId="23" fillId="3" borderId="0" xfId="3" applyFont="1" applyFill="1" applyAlignment="1">
      <alignment horizontal="left" vertical="center"/>
    </xf>
    <xf numFmtId="0" fontId="32" fillId="3" borderId="0" xfId="3" applyFont="1" applyFill="1" applyAlignment="1">
      <alignment horizontal="left" vertical="center"/>
    </xf>
    <xf numFmtId="0" fontId="24" fillId="3" borderId="0" xfId="3" applyFont="1" applyFill="1" applyAlignment="1">
      <alignment horizontal="left" vertical="top" wrapText="1"/>
    </xf>
    <xf numFmtId="0" fontId="24" fillId="3" borderId="0" xfId="3" applyFont="1" applyFill="1" applyAlignment="1">
      <alignment horizontal="left" vertical="top"/>
    </xf>
    <xf numFmtId="0" fontId="5" fillId="3" borderId="0" xfId="0" applyFont="1" applyFill="1" applyAlignment="1" applyProtection="1">
      <alignment horizontal="left"/>
      <protection locked="0"/>
    </xf>
    <xf numFmtId="0" fontId="32" fillId="3" borderId="0" xfId="0" applyFont="1" applyFill="1" applyProtection="1">
      <protection locked="0"/>
    </xf>
    <xf numFmtId="0" fontId="32" fillId="3" borderId="0" xfId="0" applyFont="1" applyFill="1" applyAlignment="1" applyProtection="1">
      <alignment horizontal="right"/>
      <protection locked="0"/>
    </xf>
    <xf numFmtId="0" fontId="34" fillId="4" borderId="0" xfId="3" applyFont="1" applyFill="1" applyAlignment="1" applyProtection="1">
      <alignment horizontal="left" vertical="top" wrapText="1"/>
      <protection locked="0"/>
    </xf>
    <xf numFmtId="0" fontId="49" fillId="0" borderId="0" xfId="0" applyFont="1" applyAlignment="1" applyProtection="1">
      <alignment horizontal="center" wrapText="1"/>
      <protection locked="0"/>
    </xf>
    <xf numFmtId="1" fontId="50" fillId="0" borderId="0" xfId="0" applyNumberFormat="1" applyFont="1" applyAlignment="1" applyProtection="1">
      <alignment horizontal="center" vertical="top" wrapText="1"/>
      <protection locked="0"/>
    </xf>
    <xf numFmtId="0" fontId="51" fillId="0" borderId="0" xfId="0" applyFont="1" applyProtection="1">
      <protection locked="0"/>
    </xf>
    <xf numFmtId="2" fontId="51" fillId="0" borderId="0" xfId="7" applyNumberFormat="1" applyFont="1" applyFill="1" applyAlignment="1" applyProtection="1">
      <alignment horizontal="right"/>
      <protection locked="0"/>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wrapText="1"/>
    </xf>
    <xf numFmtId="2" fontId="9" fillId="4" borderId="13" xfId="1" applyNumberFormat="1" applyFont="1" applyFill="1" applyBorder="1" applyAlignment="1" applyProtection="1">
      <alignment horizontal="center" vertical="center" wrapText="1"/>
    </xf>
    <xf numFmtId="43" fontId="9" fillId="4" borderId="13" xfId="1" applyFont="1" applyFill="1" applyBorder="1" applyAlignment="1" applyProtection="1">
      <alignment horizontal="center" vertical="center" wrapText="1"/>
    </xf>
    <xf numFmtId="43" fontId="35" fillId="4" borderId="13" xfId="1" applyFont="1" applyFill="1" applyBorder="1" applyAlignment="1" applyProtection="1">
      <alignment horizontal="center" vertical="center" wrapText="1"/>
    </xf>
    <xf numFmtId="0" fontId="20" fillId="3" borderId="18" xfId="3" applyFont="1" applyFill="1" applyBorder="1" applyAlignment="1">
      <alignment vertical="top" wrapText="1"/>
    </xf>
    <xf numFmtId="0" fontId="21" fillId="3" borderId="0" xfId="0" applyFont="1" applyFill="1"/>
    <xf numFmtId="0" fontId="21" fillId="3" borderId="0" xfId="0" applyFont="1" applyFill="1" applyAlignment="1">
      <alignment horizontal="right"/>
    </xf>
    <xf numFmtId="0" fontId="7" fillId="4" borderId="0" xfId="3" applyFont="1" applyFill="1" applyAlignment="1">
      <alignment horizontal="center" vertical="top"/>
    </xf>
    <xf numFmtId="0" fontId="8" fillId="4" borderId="0" xfId="3" applyFont="1" applyFill="1" applyAlignment="1">
      <alignment horizontal="left" vertical="top" wrapText="1"/>
    </xf>
    <xf numFmtId="176" fontId="10" fillId="0" borderId="0" xfId="3" applyNumberFormat="1" applyFont="1" applyAlignment="1">
      <alignment horizontal="center" vertical="center"/>
    </xf>
    <xf numFmtId="4" fontId="6" fillId="0" borderId="4" xfId="3" applyNumberFormat="1" applyBorder="1"/>
    <xf numFmtId="177" fontId="20" fillId="0" borderId="0" xfId="3" applyNumberFormat="1" applyFont="1" applyAlignment="1">
      <alignment horizontal="center" vertical="top"/>
    </xf>
    <xf numFmtId="177" fontId="20" fillId="0" borderId="0" xfId="3" applyNumberFormat="1" applyFont="1" applyAlignment="1">
      <alignment horizontal="center"/>
    </xf>
    <xf numFmtId="49" fontId="6" fillId="0" borderId="0" xfId="3" quotePrefix="1" applyNumberFormat="1" applyAlignment="1">
      <alignment horizontal="left" wrapText="1"/>
    </xf>
    <xf numFmtId="177" fontId="10" fillId="4" borderId="0" xfId="3" applyNumberFormat="1" applyFont="1" applyFill="1" applyAlignment="1">
      <alignment horizontal="center" vertical="center" wrapText="1"/>
    </xf>
    <xf numFmtId="0" fontId="6" fillId="4" borderId="4" xfId="3" applyFill="1" applyBorder="1" applyAlignment="1">
      <alignment horizontal="center"/>
    </xf>
    <xf numFmtId="2" fontId="6" fillId="4" borderId="4" xfId="3" applyNumberFormat="1" applyFill="1" applyBorder="1" applyAlignment="1">
      <alignment horizontal="right"/>
    </xf>
    <xf numFmtId="167" fontId="6" fillId="4" borderId="4" xfId="3" applyNumberFormat="1" applyFill="1" applyBorder="1" applyAlignment="1">
      <alignment horizontal="right"/>
    </xf>
    <xf numFmtId="4" fontId="11" fillId="4" borderId="4" xfId="3" applyNumberFormat="1" applyFont="1" applyFill="1" applyBorder="1"/>
    <xf numFmtId="0" fontId="4" fillId="3" borderId="20" xfId="0" applyFont="1" applyFill="1" applyBorder="1" applyProtection="1">
      <protection locked="0"/>
    </xf>
    <xf numFmtId="0" fontId="4" fillId="3" borderId="9" xfId="0" applyFont="1" applyFill="1" applyBorder="1" applyProtection="1">
      <protection locked="0"/>
    </xf>
    <xf numFmtId="0" fontId="4" fillId="3" borderId="9" xfId="0" applyFont="1" applyFill="1" applyBorder="1" applyAlignment="1" applyProtection="1">
      <alignment horizontal="right"/>
      <protection locked="0"/>
    </xf>
    <xf numFmtId="0" fontId="4" fillId="3" borderId="0" xfId="0" applyFont="1" applyFill="1" applyAlignment="1" applyProtection="1">
      <alignment horizontal="right"/>
      <protection locked="0"/>
    </xf>
    <xf numFmtId="0" fontId="29" fillId="4" borderId="0" xfId="3" applyFont="1" applyFill="1" applyAlignment="1" applyProtection="1">
      <alignment horizontal="center" vertical="top"/>
      <protection locked="0"/>
    </xf>
    <xf numFmtId="0" fontId="29" fillId="4" borderId="0" xfId="3" applyFont="1" applyFill="1" applyAlignment="1" applyProtection="1">
      <alignment horizontal="left" vertical="top" wrapText="1"/>
      <protection locked="0"/>
    </xf>
    <xf numFmtId="0" fontId="47" fillId="4" borderId="0" xfId="0" applyFont="1" applyFill="1" applyAlignment="1" applyProtection="1">
      <alignment horizontal="center" vertical="center"/>
      <protection locked="0"/>
    </xf>
    <xf numFmtId="0" fontId="29" fillId="3" borderId="0" xfId="3" applyFont="1" applyFill="1" applyAlignment="1" applyProtection="1">
      <alignment horizontal="left" vertical="center"/>
      <protection locked="0"/>
    </xf>
    <xf numFmtId="0" fontId="29" fillId="3" borderId="0" xfId="3" applyFont="1" applyFill="1" applyAlignment="1">
      <alignment horizontal="left" vertical="center"/>
    </xf>
    <xf numFmtId="0" fontId="25" fillId="3" borderId="0" xfId="3" applyFont="1" applyFill="1" applyAlignment="1">
      <alignment horizontal="left" vertical="top"/>
    </xf>
    <xf numFmtId="0" fontId="25" fillId="3" borderId="18" xfId="3" applyFont="1" applyFill="1" applyBorder="1" applyAlignment="1">
      <alignment horizontal="left" vertical="top" wrapText="1"/>
    </xf>
    <xf numFmtId="43" fontId="35" fillId="4" borderId="4" xfId="1" applyFont="1" applyFill="1" applyBorder="1" applyAlignment="1" applyProtection="1">
      <alignment horizontal="center" vertical="center" wrapText="1"/>
      <protection locked="0"/>
    </xf>
    <xf numFmtId="43" fontId="53" fillId="4" borderId="4" xfId="1" applyFont="1" applyFill="1" applyBorder="1" applyAlignment="1" applyProtection="1">
      <alignment horizontal="center" vertical="center" wrapText="1"/>
      <protection locked="0"/>
    </xf>
    <xf numFmtId="0" fontId="32" fillId="3" borderId="20" xfId="0" applyFont="1" applyFill="1" applyBorder="1" applyProtection="1">
      <protection locked="0"/>
    </xf>
    <xf numFmtId="0" fontId="23" fillId="3" borderId="9" xfId="3" applyFont="1" applyFill="1" applyBorder="1" applyAlignment="1" applyProtection="1">
      <alignment horizontal="left" vertical="center"/>
      <protection locked="0"/>
    </xf>
    <xf numFmtId="0" fontId="24" fillId="3" borderId="18" xfId="3" applyFont="1" applyFill="1" applyBorder="1" applyAlignment="1">
      <alignment horizontal="left" vertical="top" wrapText="1"/>
    </xf>
    <xf numFmtId="0" fontId="13" fillId="0" borderId="4" xfId="0" applyFont="1" applyBorder="1" applyProtection="1">
      <protection locked="0"/>
    </xf>
    <xf numFmtId="0" fontId="31" fillId="3" borderId="9" xfId="0" applyFont="1" applyFill="1" applyBorder="1" applyProtection="1">
      <protection locked="0"/>
    </xf>
    <xf numFmtId="0" fontId="5" fillId="3" borderId="9" xfId="0" applyFont="1" applyFill="1" applyBorder="1" applyProtection="1">
      <protection locked="0"/>
    </xf>
    <xf numFmtId="0" fontId="5" fillId="3" borderId="9" xfId="0" applyFont="1" applyFill="1" applyBorder="1" applyAlignment="1" applyProtection="1">
      <alignment horizontal="right"/>
      <protection locked="0"/>
    </xf>
    <xf numFmtId="0" fontId="32" fillId="3" borderId="9" xfId="0" applyFont="1" applyFill="1" applyBorder="1" applyAlignment="1" applyProtection="1">
      <alignment horizontal="right"/>
      <protection locked="0"/>
    </xf>
    <xf numFmtId="0" fontId="8" fillId="4" borderId="0" xfId="3" applyFont="1" applyFill="1" applyAlignment="1" applyProtection="1">
      <alignment horizontal="center" vertical="top"/>
      <protection locked="0"/>
    </xf>
    <xf numFmtId="0" fontId="23" fillId="3" borderId="0" xfId="3" applyFont="1" applyFill="1" applyAlignment="1" applyProtection="1">
      <alignment horizontal="left" vertical="center"/>
      <protection locked="0"/>
    </xf>
    <xf numFmtId="0" fontId="24" fillId="3" borderId="18" xfId="3" applyFont="1" applyFill="1" applyBorder="1" applyAlignment="1">
      <alignment horizontal="left" vertical="top"/>
    </xf>
    <xf numFmtId="0" fontId="32" fillId="3" borderId="0" xfId="3" applyFont="1" applyFill="1" applyAlignment="1" applyProtection="1">
      <alignment horizontal="left" vertical="center"/>
      <protection locked="0"/>
    </xf>
    <xf numFmtId="0" fontId="20" fillId="3" borderId="18" xfId="3" applyFont="1" applyFill="1" applyBorder="1" applyAlignment="1" applyProtection="1">
      <alignment horizontal="left" vertical="top" wrapText="1"/>
      <protection locked="0"/>
    </xf>
    <xf numFmtId="0" fontId="20" fillId="3" borderId="18" xfId="3" applyFont="1" applyFill="1" applyBorder="1" applyAlignment="1" applyProtection="1">
      <alignment horizontal="left" vertical="top"/>
      <protection locked="0"/>
    </xf>
    <xf numFmtId="0" fontId="24" fillId="3" borderId="18" xfId="3" applyFont="1" applyFill="1" applyBorder="1" applyAlignment="1" applyProtection="1">
      <alignment horizontal="left" vertical="top"/>
      <protection locked="0"/>
    </xf>
    <xf numFmtId="0" fontId="3" fillId="3" borderId="0" xfId="3" applyFont="1" applyFill="1" applyAlignment="1" applyProtection="1">
      <alignment horizontal="left" vertical="top" wrapText="1"/>
      <protection locked="0"/>
    </xf>
    <xf numFmtId="0" fontId="3" fillId="0" borderId="4" xfId="0" applyFont="1" applyBorder="1" applyProtection="1">
      <protection locked="0"/>
    </xf>
    <xf numFmtId="0" fontId="30" fillId="3" borderId="20" xfId="0" applyFont="1" applyFill="1" applyBorder="1" applyProtection="1">
      <protection locked="0"/>
    </xf>
    <xf numFmtId="0" fontId="30" fillId="3" borderId="9" xfId="0" applyFont="1" applyFill="1" applyBorder="1" applyAlignment="1" applyProtection="1">
      <alignment horizontal="right"/>
      <protection locked="0"/>
    </xf>
    <xf numFmtId="0" fontId="30" fillId="4" borderId="0" xfId="3" applyFont="1" applyFill="1" applyAlignment="1" applyProtection="1">
      <alignment horizontal="left" vertical="top" wrapText="1"/>
      <protection locked="0"/>
    </xf>
    <xf numFmtId="0" fontId="30" fillId="3" borderId="0" xfId="3" applyFont="1" applyFill="1" applyAlignment="1" applyProtection="1">
      <alignment horizontal="left" vertical="center"/>
      <protection locked="0"/>
    </xf>
    <xf numFmtId="0" fontId="3" fillId="3" borderId="0" xfId="3" applyFont="1" applyFill="1" applyAlignment="1" applyProtection="1">
      <alignment horizontal="left" vertical="top"/>
      <protection locked="0"/>
    </xf>
    <xf numFmtId="0" fontId="3" fillId="3" borderId="18" xfId="3" applyFont="1" applyFill="1" applyBorder="1" applyAlignment="1" applyProtection="1">
      <alignment horizontal="left" vertical="top" wrapText="1"/>
      <protection locked="0"/>
    </xf>
    <xf numFmtId="0" fontId="22" fillId="3" borderId="18" xfId="3" applyFont="1" applyFill="1" applyBorder="1" applyAlignment="1" applyProtection="1">
      <alignment vertical="top"/>
      <protection locked="0"/>
    </xf>
    <xf numFmtId="0" fontId="24" fillId="3" borderId="0" xfId="3" applyFont="1" applyFill="1" applyAlignment="1" applyProtection="1">
      <alignment horizontal="left" vertical="top"/>
      <protection locked="0"/>
    </xf>
    <xf numFmtId="4" fontId="12" fillId="4" borderId="4" xfId="3" applyNumberFormat="1" applyFont="1" applyFill="1" applyBorder="1" applyAlignment="1">
      <alignment vertical="center"/>
    </xf>
    <xf numFmtId="4" fontId="11" fillId="0" borderId="0" xfId="3" applyNumberFormat="1" applyFont="1" applyAlignment="1" applyProtection="1">
      <alignment horizontal="center" vertical="center" wrapText="1"/>
      <protection locked="0"/>
    </xf>
    <xf numFmtId="164" fontId="6" fillId="0" borderId="0" xfId="3" applyNumberFormat="1" applyAlignment="1">
      <alignment horizontal="center" vertical="center" wrapText="1"/>
    </xf>
    <xf numFmtId="164" fontId="13" fillId="0" borderId="0" xfId="3" applyNumberFormat="1" applyFont="1" applyAlignment="1">
      <alignment horizontal="center" vertical="center" wrapText="1"/>
    </xf>
    <xf numFmtId="166" fontId="11" fillId="4" borderId="0" xfId="3" applyNumberFormat="1" applyFont="1" applyFill="1" applyAlignment="1" applyProtection="1">
      <alignment horizontal="center" vertical="center" wrapText="1"/>
      <protection locked="0"/>
    </xf>
    <xf numFmtId="166" fontId="11" fillId="3" borderId="0" xfId="3" applyNumberFormat="1" applyFont="1" applyFill="1" applyAlignment="1" applyProtection="1">
      <alignment horizontal="center" vertical="center" wrapText="1"/>
      <protection locked="0"/>
    </xf>
    <xf numFmtId="4" fontId="11" fillId="3" borderId="0" xfId="0" applyNumberFormat="1" applyFont="1" applyFill="1" applyAlignment="1">
      <alignment horizontal="right" vertical="center" wrapText="1"/>
    </xf>
    <xf numFmtId="4" fontId="12" fillId="3" borderId="0" xfId="0" applyNumberFormat="1" applyFont="1" applyFill="1" applyAlignment="1">
      <alignment horizontal="right" vertical="center" wrapText="1"/>
    </xf>
    <xf numFmtId="166" fontId="11" fillId="4" borderId="18" xfId="3" applyNumberFormat="1" applyFont="1" applyFill="1" applyBorder="1" applyAlignment="1" applyProtection="1">
      <alignment horizontal="center" vertical="center" wrapText="1"/>
      <protection locked="0"/>
    </xf>
    <xf numFmtId="4" fontId="11" fillId="4" borderId="22" xfId="3" applyNumberFormat="1" applyFont="1" applyFill="1" applyBorder="1" applyAlignment="1">
      <alignment vertical="center"/>
    </xf>
    <xf numFmtId="4" fontId="12" fillId="4" borderId="22" xfId="3" applyNumberFormat="1" applyFont="1" applyFill="1" applyBorder="1" applyAlignment="1">
      <alignment vertical="center"/>
    </xf>
    <xf numFmtId="0" fontId="13" fillId="0" borderId="4" xfId="3" applyFont="1" applyBorder="1" applyAlignment="1">
      <alignment horizontal="center" vertical="center"/>
    </xf>
    <xf numFmtId="2" fontId="13" fillId="0" borderId="4" xfId="3" applyNumberFormat="1" applyFont="1" applyBorder="1" applyAlignment="1">
      <alignment horizontal="right" vertical="center"/>
    </xf>
    <xf numFmtId="167" fontId="13" fillId="0" borderId="4" xfId="3" applyNumberFormat="1" applyFont="1" applyBorder="1" applyAlignment="1" applyProtection="1">
      <alignment horizontal="right" vertical="center"/>
      <protection locked="0"/>
    </xf>
    <xf numFmtId="0" fontId="3" fillId="0" borderId="0" xfId="5" applyFont="1" applyAlignment="1">
      <alignment horizontal="center" vertical="center"/>
    </xf>
    <xf numFmtId="168" fontId="13" fillId="0" borderId="0" xfId="3" applyNumberFormat="1" applyFont="1" applyAlignment="1" applyProtection="1">
      <alignment horizontal="center"/>
      <protection locked="0"/>
    </xf>
    <xf numFmtId="2" fontId="13" fillId="0" borderId="0" xfId="3" applyNumberFormat="1" applyFont="1" applyAlignment="1">
      <alignment horizontal="left" wrapText="1"/>
    </xf>
    <xf numFmtId="167" fontId="13" fillId="0" borderId="4" xfId="3" applyNumberFormat="1" applyFont="1" applyBorder="1" applyAlignment="1">
      <alignment horizontal="right"/>
    </xf>
    <xf numFmtId="49" fontId="13" fillId="0" borderId="0" xfId="3" applyNumberFormat="1" applyFont="1" applyAlignment="1">
      <alignment horizontal="left" wrapText="1"/>
    </xf>
    <xf numFmtId="172" fontId="12" fillId="0" borderId="0" xfId="3" applyNumberFormat="1" applyFont="1" applyAlignment="1">
      <alignment horizontal="center" vertical="center"/>
    </xf>
    <xf numFmtId="49" fontId="13" fillId="0" borderId="0" xfId="3" applyNumberFormat="1" applyFont="1" applyAlignment="1">
      <alignment horizontal="left" vertical="center" wrapText="1"/>
    </xf>
    <xf numFmtId="168" fontId="13" fillId="0" borderId="0" xfId="3" applyNumberFormat="1" applyFont="1" applyAlignment="1">
      <alignment horizontal="center" vertical="top"/>
    </xf>
    <xf numFmtId="168" fontId="13" fillId="0" borderId="0" xfId="3" applyNumberFormat="1" applyFont="1" applyAlignment="1">
      <alignment horizontal="center"/>
    </xf>
    <xf numFmtId="49" fontId="13" fillId="0" borderId="0" xfId="3" applyNumberFormat="1" applyFont="1" applyAlignment="1">
      <alignment horizontal="left" vertical="top" wrapText="1"/>
    </xf>
    <xf numFmtId="173" fontId="24" fillId="0" borderId="0" xfId="3" applyNumberFormat="1" applyFont="1" applyAlignment="1" applyProtection="1">
      <alignment horizontal="center"/>
      <protection locked="0"/>
    </xf>
    <xf numFmtId="0" fontId="13" fillId="0" borderId="0" xfId="0" applyFont="1" applyAlignment="1" applyProtection="1">
      <alignment horizontal="left" vertical="top" wrapText="1"/>
      <protection locked="0"/>
    </xf>
    <xf numFmtId="0" fontId="13" fillId="0" borderId="4" xfId="3" applyFont="1" applyBorder="1" applyAlignment="1" applyProtection="1">
      <alignment horizontal="center"/>
      <protection locked="0"/>
    </xf>
    <xf numFmtId="2" fontId="13" fillId="0" borderId="8" xfId="3" applyNumberFormat="1" applyFont="1" applyBorder="1" applyAlignment="1" applyProtection="1">
      <alignment horizontal="right"/>
      <protection locked="0"/>
    </xf>
    <xf numFmtId="167" fontId="13" fillId="0" borderId="8" xfId="3" applyNumberFormat="1" applyFont="1" applyBorder="1" applyAlignment="1" applyProtection="1">
      <alignment horizontal="right"/>
      <protection locked="0"/>
    </xf>
    <xf numFmtId="166" fontId="3" fillId="0" borderId="0" xfId="3" applyNumberFormat="1" applyFont="1" applyAlignment="1" applyProtection="1">
      <alignment horizontal="center"/>
      <protection locked="0"/>
    </xf>
    <xf numFmtId="168" fontId="3" fillId="0" borderId="0" xfId="3" applyNumberFormat="1" applyFont="1" applyAlignment="1" applyProtection="1">
      <alignment horizontal="center"/>
      <protection locked="0"/>
    </xf>
    <xf numFmtId="49" fontId="3" fillId="0" borderId="0" xfId="3" quotePrefix="1" applyNumberFormat="1" applyFont="1" applyAlignment="1">
      <alignment horizontal="left" wrapText="1"/>
    </xf>
    <xf numFmtId="170" fontId="3" fillId="0" borderId="0" xfId="3" applyNumberFormat="1" applyFont="1" applyAlignment="1" applyProtection="1">
      <alignment horizontal="center" vertical="center"/>
      <protection locked="0"/>
    </xf>
    <xf numFmtId="49" fontId="3" fillId="0" borderId="0" xfId="3" applyNumberFormat="1" applyFont="1" applyAlignment="1">
      <alignment horizontal="left" vertical="center" wrapText="1"/>
    </xf>
    <xf numFmtId="166" fontId="6" fillId="0" borderId="0" xfId="3" applyNumberFormat="1" applyAlignment="1">
      <alignment horizontal="center"/>
    </xf>
    <xf numFmtId="0" fontId="6" fillId="0" borderId="0" xfId="0" applyFont="1"/>
    <xf numFmtId="0" fontId="6" fillId="0" borderId="0" xfId="0" applyFont="1" applyProtection="1">
      <protection locked="0"/>
    </xf>
    <xf numFmtId="0" fontId="13" fillId="0" borderId="0" xfId="0" applyFont="1" applyProtection="1">
      <protection locked="0"/>
    </xf>
    <xf numFmtId="0" fontId="17" fillId="0" borderId="0" xfId="0" applyFont="1"/>
    <xf numFmtId="166" fontId="6" fillId="0" borderId="0" xfId="3" applyNumberFormat="1" applyAlignment="1" applyProtection="1">
      <alignment horizontal="center"/>
      <protection locked="0"/>
    </xf>
    <xf numFmtId="1" fontId="37" fillId="0" borderId="10" xfId="0" applyNumberFormat="1" applyFont="1" applyBorder="1" applyAlignment="1" applyProtection="1">
      <alignment horizontal="center" vertical="center" textRotation="90" wrapText="1"/>
      <protection locked="0"/>
    </xf>
    <xf numFmtId="0" fontId="37" fillId="0" borderId="10"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textRotation="90" wrapText="1"/>
      <protection locked="0"/>
    </xf>
    <xf numFmtId="0" fontId="50" fillId="0" borderId="10" xfId="0" applyFont="1" applyBorder="1" applyAlignment="1" applyProtection="1">
      <alignment horizontal="center" vertical="center" textRotation="90" wrapText="1"/>
      <protection locked="0"/>
    </xf>
    <xf numFmtId="0" fontId="38" fillId="0" borderId="0" xfId="0" applyFont="1"/>
    <xf numFmtId="0" fontId="38" fillId="0" borderId="0" xfId="6" applyFont="1" applyAlignment="1">
      <alignment horizontal="left" vertical="top" wrapText="1"/>
    </xf>
    <xf numFmtId="178" fontId="38" fillId="0" borderId="0" xfId="6" applyNumberFormat="1" applyFont="1" applyAlignment="1">
      <alignment horizontal="right" vertical="center" wrapText="1"/>
    </xf>
    <xf numFmtId="2" fontId="38" fillId="0" borderId="0" xfId="6" applyNumberFormat="1" applyFont="1" applyAlignment="1" applyProtection="1">
      <alignment horizontal="right"/>
      <protection locked="0"/>
    </xf>
    <xf numFmtId="2" fontId="38" fillId="0" borderId="0" xfId="6" applyNumberFormat="1" applyFont="1" applyAlignment="1" applyProtection="1">
      <alignment horizontal="right" vertical="center" wrapText="1"/>
      <protection locked="0"/>
    </xf>
    <xf numFmtId="2" fontId="38" fillId="0" borderId="0" xfId="6" applyNumberFormat="1" applyFont="1" applyAlignment="1">
      <alignment horizontal="right"/>
    </xf>
    <xf numFmtId="2" fontId="38" fillId="0" borderId="0" xfId="6" applyNumberFormat="1" applyFont="1" applyAlignment="1">
      <alignment horizontal="left" vertical="center" wrapText="1"/>
    </xf>
    <xf numFmtId="2" fontId="38" fillId="0" borderId="0" xfId="6" applyNumberFormat="1" applyFont="1" applyAlignment="1" applyProtection="1">
      <alignment horizontal="left" vertical="center" wrapText="1"/>
      <protection locked="0"/>
    </xf>
    <xf numFmtId="4" fontId="28" fillId="0" borderId="17" xfId="2" applyNumberFormat="1" applyFont="1" applyFill="1" applyBorder="1" applyAlignment="1" applyProtection="1">
      <alignment horizontal="center" vertical="center" wrapText="1"/>
      <protection locked="0"/>
    </xf>
    <xf numFmtId="4" fontId="33" fillId="0" borderId="17" xfId="2" applyNumberFormat="1" applyFont="1" applyFill="1" applyBorder="1" applyAlignment="1" applyProtection="1">
      <alignment horizontal="center" vertical="center" wrapText="1"/>
      <protection locked="0"/>
    </xf>
    <xf numFmtId="178" fontId="38" fillId="0" borderId="0" xfId="6" applyNumberFormat="1" applyFont="1" applyAlignment="1">
      <alignment horizontal="right" wrapText="1"/>
    </xf>
    <xf numFmtId="178" fontId="38" fillId="0" borderId="0" xfId="6" applyNumberFormat="1" applyFont="1" applyAlignment="1" applyProtection="1">
      <alignment horizontal="right" vertical="center" wrapText="1"/>
      <protection locked="0"/>
    </xf>
    <xf numFmtId="2" fontId="38" fillId="0" borderId="0" xfId="6" applyNumberFormat="1" applyFont="1" applyAlignment="1" applyProtection="1">
      <alignment horizontal="right" wrapText="1"/>
      <protection locked="0"/>
    </xf>
    <xf numFmtId="2" fontId="38" fillId="0" borderId="0" xfId="6" applyNumberFormat="1" applyFont="1" applyAlignment="1">
      <alignment horizontal="right" vertical="center" wrapText="1"/>
    </xf>
    <xf numFmtId="178" fontId="51" fillId="0" borderId="0" xfId="6" applyNumberFormat="1" applyFont="1" applyAlignment="1" applyProtection="1">
      <alignment horizontal="right" vertical="center" wrapText="1"/>
      <protection locked="0"/>
    </xf>
    <xf numFmtId="0" fontId="43" fillId="0" borderId="0" xfId="0" applyFont="1" applyProtection="1">
      <protection locked="0"/>
    </xf>
    <xf numFmtId="0" fontId="43" fillId="0" borderId="0" xfId="0" applyFont="1" applyAlignment="1">
      <alignment wrapText="1"/>
    </xf>
    <xf numFmtId="178" fontId="42" fillId="0" borderId="0" xfId="6" applyNumberFormat="1" applyFont="1" applyAlignment="1">
      <alignment horizontal="right" vertical="center" wrapText="1"/>
    </xf>
    <xf numFmtId="178" fontId="42" fillId="0" borderId="0" xfId="6" applyNumberFormat="1" applyFont="1" applyAlignment="1" applyProtection="1">
      <alignment horizontal="right" vertical="center" wrapText="1"/>
      <protection locked="0"/>
    </xf>
    <xf numFmtId="0" fontId="42" fillId="0" borderId="0" xfId="0" applyFont="1" applyProtection="1">
      <protection locked="0"/>
    </xf>
    <xf numFmtId="2" fontId="42" fillId="0" borderId="0" xfId="6" applyNumberFormat="1" applyFont="1" applyAlignment="1">
      <alignment horizontal="left" vertical="center" wrapText="1"/>
    </xf>
    <xf numFmtId="178" fontId="42" fillId="0" borderId="0" xfId="6" applyNumberFormat="1" applyFont="1" applyAlignment="1">
      <alignment horizontal="right" wrapText="1"/>
    </xf>
    <xf numFmtId="4" fontId="44" fillId="0" borderId="17" xfId="2" applyNumberFormat="1" applyFont="1" applyFill="1" applyBorder="1" applyAlignment="1" applyProtection="1">
      <alignment horizontal="center" vertical="center" wrapText="1"/>
      <protection locked="0"/>
    </xf>
    <xf numFmtId="4" fontId="50" fillId="0" borderId="17" xfId="2" applyNumberFormat="1" applyFont="1" applyFill="1" applyBorder="1" applyAlignment="1" applyProtection="1">
      <alignment horizontal="center" vertical="center" wrapText="1"/>
      <protection locked="0"/>
    </xf>
    <xf numFmtId="0" fontId="42" fillId="0" borderId="0" xfId="0" applyFont="1" applyAlignment="1">
      <alignment wrapText="1"/>
    </xf>
    <xf numFmtId="2" fontId="42" fillId="0" borderId="0" xfId="6" applyNumberFormat="1" applyFont="1" applyAlignment="1">
      <alignment horizontal="right"/>
    </xf>
    <xf numFmtId="2" fontId="42" fillId="0" borderId="0" xfId="6" applyNumberFormat="1" applyFont="1" applyAlignment="1" applyProtection="1">
      <alignment horizontal="right" vertical="center" wrapText="1"/>
      <protection locked="0"/>
    </xf>
    <xf numFmtId="0" fontId="42" fillId="0" borderId="0" xfId="0" applyFont="1"/>
    <xf numFmtId="2" fontId="42" fillId="0" borderId="0" xfId="6" applyNumberFormat="1" applyFont="1" applyAlignment="1" applyProtection="1">
      <alignment horizontal="right"/>
      <protection locked="0"/>
    </xf>
    <xf numFmtId="2" fontId="42" fillId="0" borderId="0" xfId="6" applyNumberFormat="1" applyFont="1" applyAlignment="1" applyProtection="1">
      <alignment horizontal="left" vertical="center" wrapText="1"/>
      <protection locked="0"/>
    </xf>
    <xf numFmtId="2" fontId="42" fillId="0" borderId="0" xfId="6" applyNumberFormat="1" applyFont="1" applyAlignment="1">
      <alignment horizontal="right" wrapText="1"/>
    </xf>
    <xf numFmtId="2" fontId="38" fillId="0" borderId="0" xfId="6" applyNumberFormat="1" applyFont="1" applyAlignment="1">
      <alignment horizontal="right" wrapText="1"/>
    </xf>
    <xf numFmtId="0" fontId="27" fillId="0" borderId="0" xfId="0" applyFont="1" applyProtection="1">
      <protection locked="0"/>
    </xf>
    <xf numFmtId="2" fontId="41" fillId="0" borderId="0" xfId="6" applyNumberFormat="1" applyFont="1" applyAlignment="1">
      <alignment horizontal="right" wrapText="1"/>
    </xf>
    <xf numFmtId="0" fontId="38" fillId="0" borderId="0" xfId="0" applyFont="1" applyAlignment="1" applyProtection="1">
      <alignment wrapText="1"/>
      <protection locked="0"/>
    </xf>
    <xf numFmtId="4" fontId="33" fillId="0" borderId="17" xfId="2" applyNumberFormat="1" applyFont="1" applyFill="1" applyBorder="1" applyAlignment="1" applyProtection="1">
      <alignment horizontal="right" vertical="center" wrapText="1"/>
      <protection locked="0"/>
    </xf>
    <xf numFmtId="1" fontId="46" fillId="0" borderId="0" xfId="0" applyNumberFormat="1" applyFont="1" applyAlignment="1" applyProtection="1">
      <alignment horizontal="center" vertical="top" wrapText="1"/>
      <protection locked="0"/>
    </xf>
    <xf numFmtId="1" fontId="27" fillId="0" borderId="0" xfId="0" applyNumberFormat="1" applyFont="1" applyAlignment="1" applyProtection="1">
      <alignment horizontal="center" vertical="top" wrapText="1"/>
      <protection locked="0"/>
    </xf>
    <xf numFmtId="0" fontId="46" fillId="0" borderId="0" xfId="0" applyFont="1" applyAlignment="1" applyProtection="1">
      <alignment vertical="top" wrapText="1"/>
      <protection locked="0"/>
    </xf>
    <xf numFmtId="2" fontId="27" fillId="0" borderId="0" xfId="0" applyNumberFormat="1" applyFont="1" applyAlignment="1" applyProtection="1">
      <alignment horizontal="left" vertical="top" wrapText="1"/>
      <protection locked="0"/>
    </xf>
    <xf numFmtId="0" fontId="51" fillId="0" borderId="0" xfId="0" applyFont="1" applyAlignment="1" applyProtection="1">
      <alignment horizontal="right"/>
      <protection locked="0"/>
    </xf>
    <xf numFmtId="1" fontId="27" fillId="0" borderId="0" xfId="0" applyNumberFormat="1" applyFont="1" applyAlignment="1" applyProtection="1">
      <alignment horizontal="center" wrapText="1"/>
      <protection locked="0"/>
    </xf>
    <xf numFmtId="0" fontId="27" fillId="0" borderId="0" xfId="0" applyFont="1" applyAlignment="1" applyProtection="1">
      <alignment horizontal="center" wrapText="1"/>
      <protection locked="0"/>
    </xf>
    <xf numFmtId="4" fontId="27" fillId="0" borderId="0" xfId="0" applyNumberFormat="1" applyFont="1" applyAlignment="1">
      <alignment horizontal="center" wrapText="1"/>
    </xf>
    <xf numFmtId="4" fontId="52" fillId="0" borderId="0" xfId="0" applyNumberFormat="1" applyFont="1" applyAlignment="1">
      <alignment horizontal="right" wrapText="1"/>
    </xf>
    <xf numFmtId="0" fontId="27" fillId="0" borderId="0" xfId="0" applyFont="1" applyAlignment="1" applyProtection="1">
      <alignment vertical="top" wrapText="1"/>
      <protection locked="0"/>
    </xf>
    <xf numFmtId="4" fontId="27" fillId="0" borderId="0" xfId="0" applyNumberFormat="1" applyFont="1" applyAlignment="1" applyProtection="1">
      <alignment horizontal="center" wrapText="1"/>
      <protection locked="0"/>
    </xf>
    <xf numFmtId="4" fontId="52" fillId="0" borderId="0" xfId="0" applyNumberFormat="1" applyFont="1" applyAlignment="1" applyProtection="1">
      <alignment horizontal="right" wrapText="1"/>
      <protection locked="0"/>
    </xf>
    <xf numFmtId="2" fontId="27" fillId="0" borderId="0" xfId="0" applyNumberFormat="1" applyFont="1" applyAlignment="1" applyProtection="1">
      <alignment vertical="top" wrapText="1"/>
      <protection locked="0"/>
    </xf>
    <xf numFmtId="0" fontId="28" fillId="0" borderId="0" xfId="0" applyFont="1" applyAlignment="1" applyProtection="1">
      <alignment horizontal="right" vertical="top" wrapText="1"/>
      <protection locked="0"/>
    </xf>
    <xf numFmtId="0" fontId="28" fillId="0" borderId="0" xfId="0" applyFont="1" applyAlignment="1" applyProtection="1">
      <alignment horizontal="right" wrapText="1"/>
      <protection locked="0"/>
    </xf>
    <xf numFmtId="1" fontId="28" fillId="0" borderId="0" xfId="0" applyNumberFormat="1" applyFont="1" applyAlignment="1" applyProtection="1">
      <alignment horizontal="center" wrapText="1"/>
      <protection locked="0"/>
    </xf>
    <xf numFmtId="180" fontId="27" fillId="0" borderId="0" xfId="0" applyNumberFormat="1" applyFont="1" applyAlignment="1">
      <alignment horizontal="center" wrapText="1"/>
    </xf>
    <xf numFmtId="180" fontId="52" fillId="0" borderId="0" xfId="0" applyNumberFormat="1" applyFont="1" applyAlignment="1">
      <alignment horizontal="right" wrapText="1"/>
    </xf>
    <xf numFmtId="0" fontId="52" fillId="0" borderId="0" xfId="0" applyFont="1" applyAlignment="1" applyProtection="1">
      <alignment horizontal="right" wrapText="1"/>
      <protection locked="0"/>
    </xf>
    <xf numFmtId="0" fontId="27" fillId="0" borderId="0" xfId="0" applyFont="1" applyAlignment="1" applyProtection="1">
      <alignment horizontal="left" vertical="center" wrapText="1"/>
      <protection locked="0"/>
    </xf>
    <xf numFmtId="4" fontId="28" fillId="0" borderId="24" xfId="2" applyNumberFormat="1" applyFont="1" applyFill="1" applyBorder="1" applyAlignment="1" applyProtection="1">
      <alignment horizontal="center" vertical="center" wrapText="1"/>
      <protection locked="0"/>
    </xf>
    <xf numFmtId="4" fontId="33" fillId="0" borderId="24" xfId="2" applyNumberFormat="1" applyFont="1" applyFill="1" applyBorder="1" applyAlignment="1" applyProtection="1">
      <alignment horizontal="right" vertical="center" wrapText="1"/>
      <protection locked="0"/>
    </xf>
    <xf numFmtId="4" fontId="6" fillId="0" borderId="6" xfId="3" applyNumberFormat="1" applyBorder="1" applyAlignment="1">
      <alignment horizontal="left" vertical="center" wrapText="1"/>
    </xf>
    <xf numFmtId="0" fontId="5" fillId="3" borderId="20" xfId="0" applyFont="1" applyFill="1" applyBorder="1" applyProtection="1">
      <protection locked="0"/>
    </xf>
    <xf numFmtId="0" fontId="5" fillId="3" borderId="0" xfId="0" applyFont="1" applyFill="1" applyProtection="1">
      <protection locked="0"/>
    </xf>
    <xf numFmtId="0" fontId="5" fillId="3" borderId="0" xfId="0" applyFont="1" applyFill="1" applyAlignment="1" applyProtection="1">
      <alignment horizontal="left"/>
      <protection locked="0"/>
    </xf>
    <xf numFmtId="0" fontId="8" fillId="4" borderId="0" xfId="3" applyFont="1" applyFill="1" applyAlignment="1" applyProtection="1">
      <alignment horizontal="left" vertical="top" wrapText="1"/>
      <protection locked="0"/>
    </xf>
    <xf numFmtId="0" fontId="9" fillId="4" borderId="0" xfId="0" applyFont="1" applyFill="1" applyAlignment="1" applyProtection="1">
      <alignment horizontal="left" vertical="center"/>
      <protection locked="0"/>
    </xf>
    <xf numFmtId="0" fontId="9" fillId="4" borderId="3" xfId="0" applyFont="1" applyFill="1" applyBorder="1" applyAlignment="1" applyProtection="1">
      <alignment horizontal="left" vertical="center"/>
      <protection locked="0"/>
    </xf>
    <xf numFmtId="0" fontId="10" fillId="3" borderId="1" xfId="3" applyFont="1" applyFill="1" applyBorder="1" applyAlignment="1" applyProtection="1">
      <alignment horizontal="left" vertical="center"/>
      <protection locked="0"/>
    </xf>
    <xf numFmtId="4" fontId="6" fillId="0" borderId="5" xfId="3" applyNumberFormat="1" applyBorder="1" applyAlignment="1">
      <alignment horizontal="left" vertical="center" wrapText="1"/>
    </xf>
    <xf numFmtId="4" fontId="6" fillId="0" borderId="0" xfId="3" applyNumberFormat="1" applyAlignment="1">
      <alignment horizontal="left" vertical="center" wrapText="1"/>
    </xf>
    <xf numFmtId="0" fontId="14" fillId="3" borderId="0" xfId="0" applyFont="1" applyFill="1" applyAlignment="1">
      <alignment horizontal="left" vertical="center"/>
    </xf>
    <xf numFmtId="49" fontId="11" fillId="4" borderId="18" xfId="3" applyNumberFormat="1" applyFont="1" applyFill="1" applyBorder="1" applyAlignment="1">
      <alignment horizontal="left" vertical="center" wrapText="1"/>
    </xf>
    <xf numFmtId="49" fontId="11" fillId="4" borderId="21" xfId="3" applyNumberFormat="1" applyFont="1" applyFill="1" applyBorder="1" applyAlignment="1">
      <alignment horizontal="left" vertical="center" wrapText="1"/>
    </xf>
    <xf numFmtId="0" fontId="20" fillId="0" borderId="5" xfId="4" applyFont="1" applyBorder="1" applyAlignment="1">
      <alignment horizontal="left" vertical="top" wrapText="1"/>
    </xf>
    <xf numFmtId="0" fontId="5" fillId="3" borderId="1" xfId="0" applyFont="1" applyFill="1" applyBorder="1"/>
    <xf numFmtId="0" fontId="5" fillId="3" borderId="2" xfId="0" applyFont="1" applyFill="1" applyBorder="1" applyAlignment="1">
      <alignment horizontal="left"/>
    </xf>
    <xf numFmtId="0" fontId="8" fillId="4" borderId="0" xfId="3" applyFont="1" applyFill="1" applyAlignment="1">
      <alignment horizontal="left" vertical="top" wrapText="1"/>
    </xf>
    <xf numFmtId="0" fontId="10" fillId="3" borderId="1" xfId="3" applyFont="1" applyFill="1" applyBorder="1" applyAlignment="1">
      <alignment horizontal="left" vertical="center"/>
    </xf>
    <xf numFmtId="0" fontId="20" fillId="0" borderId="6" xfId="4" applyFont="1" applyBorder="1" applyAlignment="1">
      <alignment horizontal="justify" vertical="top" wrapText="1"/>
    </xf>
    <xf numFmtId="0" fontId="20" fillId="0" borderId="7" xfId="4" applyFont="1" applyBorder="1" applyAlignment="1">
      <alignment horizontal="justify" vertical="top" wrapText="1"/>
    </xf>
    <xf numFmtId="0" fontId="15" fillId="0" borderId="0" xfId="0" applyFont="1"/>
    <xf numFmtId="0" fontId="20" fillId="3" borderId="0" xfId="3" applyFont="1" applyFill="1" applyAlignment="1" applyProtection="1">
      <alignment horizontal="left" vertical="top"/>
      <protection locked="0"/>
    </xf>
    <xf numFmtId="0" fontId="5" fillId="3" borderId="0" xfId="0" applyFont="1" applyFill="1" applyAlignment="1" applyProtection="1">
      <alignment horizontal="center"/>
      <protection locked="0"/>
    </xf>
    <xf numFmtId="0" fontId="10" fillId="3" borderId="0" xfId="3" applyFont="1" applyFill="1" applyAlignment="1" applyProtection="1">
      <alignment horizontal="left" vertical="center"/>
      <protection locked="0"/>
    </xf>
    <xf numFmtId="0" fontId="21" fillId="3" borderId="0" xfId="3" applyFont="1" applyFill="1" applyAlignment="1" applyProtection="1">
      <alignment horizontal="left" vertical="center"/>
      <protection locked="0"/>
    </xf>
    <xf numFmtId="0" fontId="25" fillId="3" borderId="0" xfId="3" applyFont="1" applyFill="1" applyAlignment="1" applyProtection="1">
      <alignment horizontal="left" vertical="top" wrapText="1"/>
      <protection locked="0"/>
    </xf>
    <xf numFmtId="0" fontId="25" fillId="3" borderId="0" xfId="3" applyFont="1" applyFill="1" applyAlignment="1" applyProtection="1">
      <alignment horizontal="left" vertical="top"/>
      <protection locked="0"/>
    </xf>
    <xf numFmtId="0" fontId="25" fillId="3" borderId="18" xfId="3" applyFont="1" applyFill="1" applyBorder="1" applyAlignment="1" applyProtection="1">
      <alignment horizontal="left" vertical="top" wrapText="1"/>
      <protection locked="0"/>
    </xf>
    <xf numFmtId="0" fontId="4" fillId="3" borderId="0" xfId="0" applyFont="1" applyFill="1" applyAlignment="1" applyProtection="1">
      <alignment horizontal="center"/>
      <protection locked="0"/>
    </xf>
    <xf numFmtId="0" fontId="4" fillId="3" borderId="20" xfId="0" applyFont="1" applyFill="1" applyBorder="1" applyProtection="1">
      <protection locked="0"/>
    </xf>
    <xf numFmtId="0" fontId="4" fillId="3" borderId="0" xfId="0" applyFont="1" applyFill="1" applyAlignment="1" applyProtection="1">
      <alignment horizontal="left"/>
      <protection locked="0"/>
    </xf>
    <xf numFmtId="0" fontId="29" fillId="4" borderId="0" xfId="3" applyFont="1" applyFill="1" applyAlignment="1" applyProtection="1">
      <alignment horizontal="left" vertical="top" wrapText="1"/>
      <protection locked="0"/>
    </xf>
    <xf numFmtId="0" fontId="29" fillId="3" borderId="0" xfId="3" applyFont="1" applyFill="1" applyAlignment="1" applyProtection="1">
      <alignment horizontal="left" vertical="center"/>
      <protection locked="0"/>
    </xf>
    <xf numFmtId="0" fontId="20" fillId="3" borderId="0" xfId="3" applyFont="1" applyFill="1" applyAlignment="1">
      <alignment horizontal="left" vertical="top" wrapText="1"/>
    </xf>
    <xf numFmtId="0" fontId="20" fillId="3" borderId="0" xfId="3" applyFont="1" applyFill="1" applyAlignment="1">
      <alignment horizontal="left" vertical="top"/>
    </xf>
    <xf numFmtId="0" fontId="20" fillId="3" borderId="18" xfId="3" applyFont="1" applyFill="1" applyBorder="1" applyAlignment="1">
      <alignment horizontal="left" vertical="top" wrapText="1"/>
    </xf>
    <xf numFmtId="0" fontId="20" fillId="3" borderId="18" xfId="3" applyFont="1" applyFill="1" applyBorder="1" applyAlignment="1">
      <alignment horizontal="left" vertical="top"/>
    </xf>
    <xf numFmtId="0" fontId="21" fillId="3" borderId="0" xfId="3" applyFont="1" applyFill="1" applyAlignment="1">
      <alignment horizontal="left" vertical="center"/>
    </xf>
    <xf numFmtId="0" fontId="10" fillId="3" borderId="9" xfId="3" applyFont="1" applyFill="1" applyBorder="1" applyAlignment="1" applyProtection="1">
      <alignment horizontal="left" vertical="center"/>
      <protection locked="0"/>
    </xf>
    <xf numFmtId="0" fontId="25" fillId="3" borderId="0" xfId="3" applyFont="1" applyFill="1" applyAlignment="1">
      <alignment horizontal="left" vertical="top" wrapText="1"/>
    </xf>
    <xf numFmtId="0" fontId="25" fillId="3" borderId="0" xfId="3" applyFont="1" applyFill="1" applyAlignment="1">
      <alignment horizontal="left" vertical="top"/>
    </xf>
    <xf numFmtId="0" fontId="25" fillId="3" borderId="18" xfId="3" applyFont="1" applyFill="1" applyBorder="1" applyAlignment="1">
      <alignment horizontal="left" vertical="top" wrapText="1"/>
    </xf>
    <xf numFmtId="0" fontId="29" fillId="3" borderId="0" xfId="3" applyFont="1" applyFill="1" applyAlignment="1">
      <alignment horizontal="left" vertical="center"/>
    </xf>
    <xf numFmtId="0" fontId="21" fillId="3" borderId="18" xfId="0" applyFont="1" applyFill="1" applyBorder="1" applyAlignment="1">
      <alignment horizontal="center"/>
    </xf>
    <xf numFmtId="0" fontId="21" fillId="3" borderId="19" xfId="0" applyFont="1" applyFill="1" applyBorder="1" applyAlignment="1">
      <alignment horizontal="center"/>
    </xf>
    <xf numFmtId="0" fontId="21" fillId="3" borderId="0" xfId="0" applyFont="1" applyFill="1" applyAlignment="1">
      <alignment horizontal="left"/>
    </xf>
    <xf numFmtId="0" fontId="10" fillId="3" borderId="0" xfId="3" applyFont="1" applyFill="1" applyAlignment="1">
      <alignment horizontal="left" vertical="center"/>
    </xf>
    <xf numFmtId="1" fontId="28" fillId="0" borderId="11" xfId="2" applyNumberFormat="1" applyFont="1" applyFill="1" applyBorder="1" applyAlignment="1" applyProtection="1">
      <alignment horizontal="center" vertical="center" wrapText="1"/>
      <protection locked="0"/>
    </xf>
    <xf numFmtId="2" fontId="37" fillId="0" borderId="14" xfId="2" applyNumberFormat="1" applyFont="1" applyFill="1" applyBorder="1" applyAlignment="1" applyProtection="1">
      <alignment horizontal="center" vertical="center" wrapText="1"/>
      <protection locked="0"/>
    </xf>
    <xf numFmtId="2" fontId="37" fillId="0" borderId="15" xfId="2" applyNumberFormat="1" applyFont="1" applyFill="1" applyBorder="1" applyAlignment="1" applyProtection="1">
      <alignment horizontal="center" vertical="center" wrapText="1"/>
      <protection locked="0"/>
    </xf>
    <xf numFmtId="2" fontId="37" fillId="0" borderId="16" xfId="2" applyNumberFormat="1" applyFont="1" applyFill="1" applyBorder="1" applyAlignment="1" applyProtection="1">
      <alignment horizontal="center" vertical="center" wrapText="1"/>
      <protection locked="0"/>
    </xf>
    <xf numFmtId="2" fontId="44" fillId="0" borderId="14" xfId="2" applyNumberFormat="1" applyFont="1" applyFill="1" applyBorder="1" applyAlignment="1" applyProtection="1">
      <alignment horizontal="center" vertical="center" wrapText="1"/>
      <protection locked="0"/>
    </xf>
    <xf numFmtId="2" fontId="44" fillId="0" borderId="15" xfId="2" applyNumberFormat="1" applyFont="1" applyFill="1" applyBorder="1" applyAlignment="1" applyProtection="1">
      <alignment horizontal="center" vertical="center" wrapText="1"/>
      <protection locked="0"/>
    </xf>
    <xf numFmtId="2" fontId="44" fillId="0" borderId="16" xfId="2" applyNumberFormat="1" applyFont="1" applyFill="1" applyBorder="1" applyAlignment="1" applyProtection="1">
      <alignment horizontal="center" vertical="center" wrapText="1"/>
      <protection locked="0"/>
    </xf>
    <xf numFmtId="2" fontId="45" fillId="0" borderId="14" xfId="2" applyNumberFormat="1" applyFont="1" applyFill="1" applyBorder="1" applyAlignment="1" applyProtection="1">
      <alignment horizontal="center" vertical="center" wrapText="1"/>
      <protection locked="0"/>
    </xf>
    <xf numFmtId="2" fontId="45" fillId="0" borderId="15" xfId="2" applyNumberFormat="1" applyFont="1" applyFill="1" applyBorder="1" applyAlignment="1" applyProtection="1">
      <alignment horizontal="center" vertical="center" wrapText="1"/>
      <protection locked="0"/>
    </xf>
    <xf numFmtId="2" fontId="45" fillId="0" borderId="16" xfId="2" applyNumberFormat="1" applyFont="1" applyFill="1" applyBorder="1" applyAlignment="1" applyProtection="1">
      <alignment horizontal="center" vertical="center" wrapText="1"/>
      <protection locked="0"/>
    </xf>
    <xf numFmtId="1" fontId="28" fillId="0" borderId="23" xfId="2" applyNumberFormat="1" applyFont="1" applyFill="1" applyBorder="1" applyAlignment="1" applyProtection="1">
      <alignment horizontal="center" vertical="center" wrapText="1"/>
      <protection locked="0"/>
    </xf>
    <xf numFmtId="0" fontId="5" fillId="3" borderId="1" xfId="0" applyFont="1" applyFill="1" applyBorder="1" applyProtection="1">
      <protection locked="0"/>
    </xf>
    <xf numFmtId="0" fontId="5" fillId="3" borderId="2" xfId="0" applyFont="1" applyFill="1" applyBorder="1" applyAlignment="1" applyProtection="1">
      <alignment horizontal="left"/>
      <protection locked="0"/>
    </xf>
    <xf numFmtId="0" fontId="36" fillId="0" borderId="0" xfId="0" applyFont="1" applyAlignment="1" applyProtection="1">
      <alignment horizontal="center" wrapText="1"/>
      <protection locked="0"/>
    </xf>
    <xf numFmtId="2" fontId="37" fillId="0" borderId="14" xfId="2" applyNumberFormat="1" applyFont="1" applyFill="1" applyBorder="1" applyAlignment="1" applyProtection="1">
      <alignment horizontal="center" vertical="center" wrapText="1"/>
    </xf>
    <xf numFmtId="2" fontId="37" fillId="0" borderId="15" xfId="2" applyNumberFormat="1" applyFont="1" applyFill="1" applyBorder="1" applyAlignment="1" applyProtection="1">
      <alignment horizontal="center" vertical="center" wrapText="1"/>
    </xf>
    <xf numFmtId="2" fontId="37" fillId="0" borderId="16" xfId="2" applyNumberFormat="1" applyFont="1" applyFill="1" applyBorder="1" applyAlignment="1" applyProtection="1">
      <alignment horizontal="center" vertical="center" wrapText="1"/>
    </xf>
    <xf numFmtId="1" fontId="44" fillId="0" borderId="11" xfId="2" applyNumberFormat="1" applyFont="1" applyFill="1" applyBorder="1" applyAlignment="1" applyProtection="1">
      <alignment horizontal="center" vertical="center" wrapText="1"/>
      <protection locked="0"/>
    </xf>
  </cellXfs>
  <cellStyles count="8">
    <cellStyle name="Comma 7" xfId="7" xr:uid="{2F082248-F064-4A54-8B9F-6A1601E03BF1}"/>
    <cellStyle name="Neutralno" xfId="2" builtinId="28"/>
    <cellStyle name="Normal 2" xfId="3" xr:uid="{93720B98-3560-4955-8582-75EB3C925987}"/>
    <cellStyle name="Normal 2 2" xfId="5" xr:uid="{F08DB838-E7D0-4DB7-B0EE-DE99957FA8CC}"/>
    <cellStyle name="Normal 23" xfId="4" xr:uid="{4FE77D88-AEB5-4BE7-9EE9-FC5807E8733B}"/>
    <cellStyle name="Normal 31" xfId="6" xr:uid="{363C8D38-0A09-4A18-BE64-2B922F185A57}"/>
    <cellStyle name="Normalno" xfId="0" builtinId="0"/>
    <cellStyle name="Zarez" xfId="1" builtinId="3"/>
  </cellStyles>
  <dxfs count="4">
    <dxf>
      <font>
        <color theme="0"/>
      </font>
    </dxf>
    <dxf>
      <numFmt numFmtId="181" formatCode="0;\-0;;@"/>
    </dxf>
    <dxf>
      <font>
        <color theme="0"/>
      </font>
    </dxf>
    <dxf>
      <numFmt numFmtId="181"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ispravak%203%20zagreb_objedinj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CA"/>
      <sheetName val="_ REKAPITULACIJA"/>
      <sheetName val="0. OIPUG 2"/>
      <sheetName val="1.RADOVI RUŠENJA I DEMONTAŽE "/>
      <sheetName val="2. OBRTNIČKI RADOVI"/>
      <sheetName val="3. IZOLATERSKI RADOVI"/>
      <sheetName val="4. KERAMIČARSKI RADOVI"/>
      <sheetName val="5.FASADERSKI RADOVI I SKELA"/>
      <sheetName val="5.FASADERSKI RADOVI I SKELA (2)"/>
      <sheetName val="6. STOLARSKI RADOVI"/>
      <sheetName val="7. NEPREDVIĐENI RADOVI"/>
      <sheetName val="8. KONSTRUKCIJA"/>
    </sheetNames>
    <sheetDataSet>
      <sheetData sheetId="0"/>
      <sheetData sheetId="1">
        <row r="1">
          <cell r="A1" t="str">
            <v xml:space="preserve">GRAĐEVINA: VIŠESTAMBENA ZGRADA , JURJEVSKA 63A                                                                                                                                          </v>
          </cell>
        </row>
        <row r="2">
          <cell r="A2" t="str">
            <v>INVESTITOR: SUVLASNICI VIŠESTAMBENE ZGRADE</v>
          </cell>
          <cell r="F2" t="str">
            <v>ZOP: 121/22</v>
          </cell>
        </row>
      </sheetData>
      <sheetData sheetId="2"/>
      <sheetData sheetId="3">
        <row r="4">
          <cell r="A4" t="str">
            <v>1.</v>
          </cell>
          <cell r="B4" t="str">
            <v>PRIPREMNI RADOVI I RADOVI RUŠENJA I DEMONTAŽE</v>
          </cell>
        </row>
      </sheetData>
      <sheetData sheetId="4">
        <row r="4">
          <cell r="A4" t="str">
            <v>2.</v>
          </cell>
          <cell r="B4" t="str">
            <v>OBRTNIČKI RADOVI</v>
          </cell>
        </row>
      </sheetData>
      <sheetData sheetId="5">
        <row r="4">
          <cell r="A4" t="str">
            <v>3.</v>
          </cell>
          <cell r="B4" t="str">
            <v>IZOLATERSKI RADOVI</v>
          </cell>
        </row>
      </sheetData>
      <sheetData sheetId="6">
        <row r="4">
          <cell r="A4" t="str">
            <v>4.</v>
          </cell>
          <cell r="B4" t="str">
            <v>KERAMIČARSKI RADOVI</v>
          </cell>
        </row>
      </sheetData>
      <sheetData sheetId="7">
        <row r="4">
          <cell r="A4" t="str">
            <v>5.</v>
          </cell>
          <cell r="B4" t="str">
            <v>FASADERSKI RADOVI I SKELA</v>
          </cell>
        </row>
      </sheetData>
      <sheetData sheetId="8"/>
      <sheetData sheetId="9">
        <row r="4">
          <cell r="A4" t="str">
            <v>6.</v>
          </cell>
          <cell r="B4" t="str">
            <v>STOLARSKI RADOVI</v>
          </cell>
        </row>
      </sheetData>
      <sheetData sheetId="10">
        <row r="4">
          <cell r="A4" t="str">
            <v>7.</v>
          </cell>
          <cell r="B4" t="str">
            <v>NEPREDVIĐENI RADOVI</v>
          </cell>
        </row>
      </sheetData>
      <sheetData sheetId="11"/>
    </sheetDataSet>
  </externalBook>
</externalLink>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1737-790A-459F-9301-F1B23F7459CF}">
  <dimension ref="A1:G28"/>
  <sheetViews>
    <sheetView workbookViewId="0">
      <selection activeCell="A22" sqref="A22:XFD22"/>
    </sheetView>
  </sheetViews>
  <sheetFormatPr defaultRowHeight="15"/>
  <cols>
    <col min="1" max="1" width="17.28515625" customWidth="1"/>
    <col min="2" max="2" width="18.140625" customWidth="1"/>
  </cols>
  <sheetData>
    <row r="1" spans="1:7">
      <c r="A1" s="90"/>
      <c r="B1" s="90"/>
      <c r="C1" s="90"/>
      <c r="D1" s="90"/>
      <c r="E1" s="90"/>
      <c r="F1" s="90"/>
      <c r="G1" s="90"/>
    </row>
    <row r="2" spans="1:7">
      <c r="A2" s="90"/>
      <c r="B2" s="90"/>
      <c r="C2" s="90"/>
      <c r="D2" s="90"/>
      <c r="E2" s="90"/>
      <c r="F2" s="90"/>
      <c r="G2" s="90"/>
    </row>
    <row r="3" spans="1:7">
      <c r="A3" s="90"/>
      <c r="B3" s="90"/>
      <c r="C3" s="90"/>
      <c r="D3" s="90"/>
      <c r="E3" s="90"/>
      <c r="F3" s="90"/>
      <c r="G3" s="90"/>
    </row>
    <row r="4" spans="1:7">
      <c r="A4" s="90"/>
      <c r="B4" s="90"/>
      <c r="C4" s="90"/>
      <c r="D4" s="90"/>
      <c r="E4" s="90"/>
      <c r="F4" s="90"/>
      <c r="G4" s="90"/>
    </row>
    <row r="5" spans="1:7">
      <c r="A5" s="90"/>
      <c r="B5" s="90"/>
      <c r="C5" s="90"/>
      <c r="D5" s="90"/>
      <c r="E5" s="90"/>
      <c r="F5" s="90"/>
      <c r="G5" s="90"/>
    </row>
    <row r="6" spans="1:7">
      <c r="A6" s="91" t="s">
        <v>138</v>
      </c>
      <c r="B6" s="92" t="s">
        <v>139</v>
      </c>
      <c r="C6" s="90"/>
      <c r="D6" s="90"/>
      <c r="E6" s="90"/>
      <c r="F6" s="90"/>
      <c r="G6" s="90"/>
    </row>
    <row r="7" spans="1:7">
      <c r="A7" s="90"/>
      <c r="B7" s="92" t="s">
        <v>140</v>
      </c>
      <c r="C7" s="90"/>
      <c r="D7" s="90"/>
      <c r="E7" s="90"/>
      <c r="F7" s="90"/>
      <c r="G7" s="90"/>
    </row>
    <row r="8" spans="1:7">
      <c r="A8" s="90"/>
      <c r="B8" s="90" t="s">
        <v>141</v>
      </c>
      <c r="C8" s="90"/>
      <c r="D8" s="90"/>
      <c r="E8" s="90"/>
      <c r="F8" s="90"/>
      <c r="G8" s="90"/>
    </row>
    <row r="9" spans="1:7">
      <c r="A9" s="90"/>
      <c r="B9" s="90"/>
      <c r="C9" s="90"/>
      <c r="D9" s="90"/>
      <c r="E9" s="90"/>
      <c r="F9" s="90"/>
      <c r="G9" s="90"/>
    </row>
    <row r="10" spans="1:7">
      <c r="A10" s="91" t="s">
        <v>142</v>
      </c>
      <c r="B10" s="92" t="s">
        <v>143</v>
      </c>
      <c r="C10" s="90"/>
      <c r="D10" s="90"/>
      <c r="E10" s="90"/>
      <c r="F10" s="90"/>
      <c r="G10" s="90"/>
    </row>
    <row r="11" spans="1:7">
      <c r="A11" s="90"/>
      <c r="B11" s="90"/>
      <c r="C11" s="90"/>
      <c r="D11" s="90"/>
      <c r="E11" s="90"/>
      <c r="F11" s="90"/>
      <c r="G11" s="90"/>
    </row>
    <row r="12" spans="1:7">
      <c r="A12" s="90"/>
      <c r="B12" s="90"/>
      <c r="C12" s="90"/>
      <c r="D12" s="90"/>
      <c r="E12" s="90"/>
      <c r="F12" s="90"/>
      <c r="G12" s="90"/>
    </row>
    <row r="13" spans="1:7">
      <c r="A13" s="91" t="s">
        <v>144</v>
      </c>
      <c r="B13" s="92" t="s">
        <v>145</v>
      </c>
      <c r="C13" s="90"/>
      <c r="D13" s="90"/>
      <c r="E13" s="90"/>
      <c r="F13" s="90"/>
      <c r="G13" s="90"/>
    </row>
    <row r="14" spans="1:7">
      <c r="A14" s="90"/>
      <c r="B14" s="92" t="s">
        <v>146</v>
      </c>
      <c r="C14" s="90"/>
      <c r="D14" s="90"/>
      <c r="E14" s="90"/>
      <c r="F14" s="90"/>
      <c r="G14" s="90"/>
    </row>
    <row r="15" spans="1:7">
      <c r="A15" s="90"/>
      <c r="B15" s="90"/>
      <c r="C15" s="90"/>
      <c r="D15" s="90"/>
      <c r="E15" s="90"/>
      <c r="F15" s="90"/>
      <c r="G15" s="90"/>
    </row>
    <row r="16" spans="1:7">
      <c r="A16" s="91" t="s">
        <v>147</v>
      </c>
      <c r="B16" s="90" t="s">
        <v>148</v>
      </c>
      <c r="C16" s="90"/>
      <c r="D16" s="90"/>
      <c r="E16" s="90"/>
      <c r="F16" s="90"/>
      <c r="G16" s="90"/>
    </row>
    <row r="17" spans="1:7">
      <c r="A17" s="90"/>
      <c r="B17" s="90"/>
      <c r="C17" s="90"/>
      <c r="D17" s="90"/>
      <c r="E17" s="90"/>
      <c r="F17" s="90"/>
      <c r="G17" s="90"/>
    </row>
    <row r="18" spans="1:7">
      <c r="A18" s="90"/>
      <c r="B18" s="90"/>
      <c r="C18" s="90"/>
      <c r="D18" s="90"/>
      <c r="E18" s="90"/>
      <c r="F18" s="90"/>
      <c r="G18" s="90"/>
    </row>
    <row r="19" spans="1:7">
      <c r="A19" s="91" t="s">
        <v>149</v>
      </c>
      <c r="B19" s="90" t="s">
        <v>150</v>
      </c>
      <c r="C19" s="90"/>
      <c r="D19" s="90"/>
      <c r="E19" s="90"/>
      <c r="F19" s="90"/>
      <c r="G19" s="90"/>
    </row>
    <row r="20" spans="1:7">
      <c r="A20" s="90"/>
      <c r="B20" s="90"/>
      <c r="C20" s="90"/>
      <c r="D20" s="90"/>
      <c r="E20" s="90"/>
      <c r="F20" s="90"/>
      <c r="G20" s="90"/>
    </row>
    <row r="21" spans="1:7">
      <c r="A21" s="90"/>
      <c r="B21" s="90"/>
      <c r="C21" s="90"/>
      <c r="D21" s="90"/>
      <c r="E21" s="90"/>
      <c r="F21" s="90"/>
      <c r="G21" s="90"/>
    </row>
    <row r="22" spans="1:7">
      <c r="A22" s="91"/>
      <c r="B22" s="90"/>
      <c r="C22" s="90"/>
      <c r="D22" s="90"/>
      <c r="E22" s="90"/>
      <c r="F22" s="90"/>
      <c r="G22" s="90"/>
    </row>
    <row r="23" spans="1:7">
      <c r="A23" s="90"/>
      <c r="B23" s="90"/>
      <c r="C23" s="90"/>
      <c r="D23" s="90"/>
      <c r="E23" s="90"/>
      <c r="F23" s="90"/>
      <c r="G23" s="90"/>
    </row>
    <row r="24" spans="1:7">
      <c r="A24" s="90"/>
      <c r="B24" s="90"/>
      <c r="C24" s="90"/>
      <c r="D24" s="90"/>
      <c r="E24" s="90"/>
      <c r="F24" s="90"/>
      <c r="G24" s="90"/>
    </row>
    <row r="25" spans="1:7">
      <c r="A25" s="90"/>
      <c r="B25" s="90"/>
      <c r="C25" s="90"/>
      <c r="D25" s="90"/>
      <c r="E25" s="91" t="s">
        <v>151</v>
      </c>
      <c r="F25" s="90"/>
      <c r="G25" s="90"/>
    </row>
    <row r="26" spans="1:7">
      <c r="A26" s="90"/>
      <c r="B26" s="90"/>
      <c r="C26" s="90"/>
      <c r="D26" s="90"/>
      <c r="E26" s="90" t="s">
        <v>152</v>
      </c>
      <c r="F26" s="90"/>
      <c r="G26" s="90"/>
    </row>
    <row r="27" spans="1:7">
      <c r="A27" s="90"/>
      <c r="B27" s="90"/>
      <c r="C27" s="90"/>
      <c r="D27" s="90"/>
      <c r="E27" s="90" t="s">
        <v>153</v>
      </c>
      <c r="F27" s="90"/>
      <c r="G27" s="90"/>
    </row>
    <row r="28" spans="1:7">
      <c r="A28" s="90"/>
      <c r="B28" s="90"/>
      <c r="C28" s="90"/>
      <c r="D28" s="90"/>
      <c r="E28" s="90" t="s">
        <v>154</v>
      </c>
      <c r="F28" s="90"/>
      <c r="G28" s="9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FE25B-2035-4408-A96F-70031B656921}">
  <dimension ref="A1:G565"/>
  <sheetViews>
    <sheetView workbookViewId="0">
      <selection activeCell="C2" sqref="C2:E2"/>
    </sheetView>
  </sheetViews>
  <sheetFormatPr defaultRowHeight="15"/>
  <cols>
    <col min="1" max="1" width="5.7109375" style="20" customWidth="1"/>
    <col min="2" max="2" width="50.140625" style="20" customWidth="1"/>
    <col min="3" max="3" width="5.7109375" style="19" customWidth="1"/>
    <col min="4" max="4" width="8.7109375" style="18" customWidth="1"/>
    <col min="5" max="5" width="10.7109375" style="19" customWidth="1"/>
    <col min="6" max="7" width="10.5703125" style="19" customWidth="1"/>
  </cols>
  <sheetData>
    <row r="1" spans="1:7" ht="15.75" thickBot="1">
      <c r="A1" s="446" t="str">
        <f>'[1]_ REKAPITULACIJA'!A1:F1</f>
        <v xml:space="preserve">GRAĐEVINA: VIŠESTAMBENA ZGRADA , JURJEVSKA 63A                                                                                                                                          </v>
      </c>
      <c r="B1" s="446"/>
      <c r="C1" s="446"/>
      <c r="D1" s="446"/>
      <c r="E1" s="446"/>
      <c r="F1" s="446"/>
      <c r="G1" s="446"/>
    </row>
    <row r="2" spans="1:7" ht="15.75" thickTop="1">
      <c r="A2" s="448" t="str">
        <f>'[1]_ REKAPITULACIJA'!A2</f>
        <v>INVESTITOR: SUVLASNICI VIŠESTAMBENE ZGRADE</v>
      </c>
      <c r="B2" s="448"/>
      <c r="C2" s="448"/>
      <c r="D2" s="448"/>
      <c r="E2" s="448"/>
      <c r="F2" s="447" t="str">
        <f>'[1]_ REKAPITULACIJA'!F2</f>
        <v>ZOP: 121/22</v>
      </c>
      <c r="G2" s="447"/>
    </row>
    <row r="3" spans="1:7">
      <c r="A3" s="249"/>
      <c r="B3" s="249"/>
      <c r="C3" s="249"/>
      <c r="D3" s="249"/>
      <c r="E3" s="249"/>
      <c r="F3" s="250"/>
      <c r="G3" s="250"/>
    </row>
    <row r="4" spans="1:7" ht="15.75">
      <c r="A4" s="251" t="s">
        <v>25</v>
      </c>
      <c r="B4" s="419" t="s">
        <v>26</v>
      </c>
      <c r="C4" s="419"/>
      <c r="D4" s="419"/>
      <c r="E4" s="419"/>
      <c r="F4" s="419"/>
      <c r="G4" s="252"/>
    </row>
    <row r="5" spans="1:7" ht="29.25">
      <c r="A5" s="27" t="s">
        <v>29</v>
      </c>
      <c r="B5" s="27" t="s">
        <v>30</v>
      </c>
      <c r="C5" s="28" t="s">
        <v>31</v>
      </c>
      <c r="D5" s="29" t="s">
        <v>32</v>
      </c>
      <c r="E5" s="30" t="s">
        <v>33</v>
      </c>
      <c r="F5" s="30" t="s">
        <v>184</v>
      </c>
      <c r="G5" s="191" t="s">
        <v>185</v>
      </c>
    </row>
    <row r="6" spans="1:7">
      <c r="A6" s="449"/>
      <c r="B6" s="449"/>
      <c r="C6" s="449"/>
      <c r="D6" s="449"/>
      <c r="E6" s="449"/>
      <c r="F6" s="449"/>
      <c r="G6" s="231"/>
    </row>
    <row r="7" spans="1:7">
      <c r="A7" s="440" t="s">
        <v>84</v>
      </c>
      <c r="B7" s="440"/>
      <c r="C7" s="440"/>
      <c r="D7" s="440"/>
      <c r="E7" s="440"/>
      <c r="F7" s="440"/>
      <c r="G7" s="232"/>
    </row>
    <row r="8" spans="1:7">
      <c r="A8" s="68"/>
      <c r="B8" s="68"/>
      <c r="C8" s="68"/>
      <c r="D8" s="68"/>
      <c r="E8" s="68"/>
      <c r="F8" s="68"/>
      <c r="G8" s="63"/>
    </row>
    <row r="9" spans="1:7">
      <c r="A9" s="436" t="s">
        <v>233</v>
      </c>
      <c r="B9" s="436"/>
      <c r="C9" s="436"/>
      <c r="D9" s="436"/>
      <c r="E9" s="436"/>
      <c r="F9" s="436"/>
      <c r="G9" s="233"/>
    </row>
    <row r="10" spans="1:7">
      <c r="A10" s="437" t="s">
        <v>234</v>
      </c>
      <c r="B10" s="437"/>
      <c r="C10" s="437"/>
      <c r="D10" s="437"/>
      <c r="E10" s="437"/>
      <c r="F10" s="437"/>
      <c r="G10" s="234"/>
    </row>
    <row r="11" spans="1:7">
      <c r="A11" s="437"/>
      <c r="B11" s="437"/>
      <c r="C11" s="437"/>
      <c r="D11" s="437"/>
      <c r="E11" s="437"/>
      <c r="F11" s="437"/>
      <c r="G11" s="234"/>
    </row>
    <row r="12" spans="1:7">
      <c r="A12" s="253" t="s">
        <v>235</v>
      </c>
      <c r="B12" s="44" t="s">
        <v>236</v>
      </c>
      <c r="C12" s="45"/>
      <c r="D12" s="46"/>
      <c r="E12" s="166"/>
      <c r="F12" s="254"/>
      <c r="G12" s="192"/>
    </row>
    <row r="13" spans="1:7" ht="63.75">
      <c r="A13" s="255"/>
      <c r="B13" s="49" t="s">
        <v>237</v>
      </c>
      <c r="C13" s="50"/>
      <c r="D13" s="51"/>
      <c r="E13" s="168"/>
      <c r="F13" s="254"/>
      <c r="G13" s="192"/>
    </row>
    <row r="14" spans="1:7">
      <c r="A14" s="256"/>
      <c r="B14" s="257"/>
      <c r="C14" s="50"/>
      <c r="D14" s="51">
        <v>0.05</v>
      </c>
      <c r="E14" s="168">
        <v>0</v>
      </c>
      <c r="F14" s="254"/>
      <c r="G14" s="192">
        <f>E14*F14</f>
        <v>0</v>
      </c>
    </row>
    <row r="15" spans="1:7">
      <c r="A15" s="256"/>
      <c r="B15" s="257"/>
      <c r="C15" s="50"/>
      <c r="D15" s="51"/>
      <c r="E15" s="168"/>
      <c r="F15" s="254"/>
      <c r="G15" s="192"/>
    </row>
    <row r="16" spans="1:7">
      <c r="A16" s="258"/>
      <c r="B16" s="10" t="s">
        <v>10</v>
      </c>
      <c r="C16" s="259"/>
      <c r="D16" s="260"/>
      <c r="E16" s="261"/>
      <c r="F16" s="262"/>
      <c r="G16" s="193">
        <f>SUM(G14)</f>
        <v>0</v>
      </c>
    </row>
    <row r="17" spans="1:7">
      <c r="A17" s="194"/>
      <c r="B17" s="183"/>
      <c r="C17" s="85"/>
      <c r="D17" s="86"/>
      <c r="E17" s="52"/>
      <c r="F17" s="48"/>
      <c r="G17" s="48"/>
    </row>
    <row r="18" spans="1:7" ht="90">
      <c r="A18" s="194"/>
      <c r="B18" s="195" t="s">
        <v>238</v>
      </c>
      <c r="C18" s="85"/>
      <c r="D18" s="86"/>
      <c r="E18" s="52"/>
      <c r="F18" s="48"/>
      <c r="G18" s="48"/>
    </row>
    <row r="19" spans="1:7">
      <c r="A19" s="196"/>
      <c r="B19" s="96"/>
      <c r="C19" s="85"/>
      <c r="D19" s="86"/>
      <c r="E19" s="52"/>
      <c r="F19" s="48"/>
      <c r="G19" s="48"/>
    </row>
    <row r="20" spans="1:7">
      <c r="A20" s="194"/>
      <c r="B20" s="95"/>
      <c r="C20" s="85"/>
      <c r="D20" s="86"/>
      <c r="E20" s="52"/>
      <c r="F20" s="48"/>
      <c r="G20" s="48"/>
    </row>
    <row r="21" spans="1:7">
      <c r="A21" s="194"/>
      <c r="B21" s="95"/>
      <c r="C21" s="85"/>
      <c r="D21" s="86"/>
      <c r="E21" s="52"/>
      <c r="F21" s="48"/>
      <c r="G21" s="48"/>
    </row>
    <row r="22" spans="1:7">
      <c r="A22" s="196"/>
      <c r="B22" s="96"/>
      <c r="C22" s="85"/>
      <c r="D22" s="86"/>
      <c r="E22" s="52"/>
      <c r="F22" s="48"/>
      <c r="G22" s="48"/>
    </row>
    <row r="23" spans="1:7">
      <c r="A23" s="194"/>
      <c r="B23" s="95"/>
      <c r="C23" s="85"/>
      <c r="D23" s="86"/>
      <c r="E23" s="52"/>
      <c r="F23" s="48"/>
      <c r="G23" s="48"/>
    </row>
    <row r="24" spans="1:7">
      <c r="A24" s="194"/>
      <c r="B24" s="97"/>
      <c r="C24" s="85"/>
      <c r="D24" s="86"/>
      <c r="E24" s="52"/>
      <c r="F24" s="48"/>
      <c r="G24" s="48"/>
    </row>
    <row r="25" spans="1:7">
      <c r="A25" s="194"/>
      <c r="B25" s="84"/>
      <c r="C25" s="85"/>
      <c r="D25" s="86"/>
      <c r="E25" s="52"/>
      <c r="F25" s="48"/>
      <c r="G25" s="48"/>
    </row>
    <row r="26" spans="1:7">
      <c r="A26" s="196"/>
      <c r="B26" s="98"/>
      <c r="C26" s="85"/>
      <c r="D26" s="86"/>
      <c r="E26" s="52"/>
      <c r="F26" s="48"/>
      <c r="G26" s="48"/>
    </row>
    <row r="27" spans="1:7">
      <c r="A27" s="194"/>
      <c r="B27" s="99"/>
      <c r="C27" s="85"/>
      <c r="D27" s="86"/>
      <c r="E27" s="52"/>
      <c r="F27" s="48"/>
      <c r="G27" s="48"/>
    </row>
    <row r="28" spans="1:7">
      <c r="A28" s="194"/>
      <c r="B28" s="84"/>
      <c r="C28" s="85"/>
      <c r="D28" s="86"/>
      <c r="E28" s="52"/>
      <c r="F28" s="48"/>
      <c r="G28" s="48"/>
    </row>
    <row r="29" spans="1:7">
      <c r="A29" s="197"/>
      <c r="B29" s="96"/>
      <c r="C29" s="85"/>
      <c r="D29" s="86"/>
      <c r="E29" s="52"/>
      <c r="F29" s="48"/>
      <c r="G29" s="48"/>
    </row>
    <row r="30" spans="1:7">
      <c r="A30" s="194"/>
      <c r="B30" s="95"/>
      <c r="C30" s="85"/>
      <c r="D30" s="86"/>
      <c r="E30" s="52"/>
      <c r="F30" s="48"/>
      <c r="G30" s="48"/>
    </row>
    <row r="31" spans="1:7">
      <c r="A31" s="194"/>
      <c r="B31" s="84"/>
      <c r="C31" s="85"/>
      <c r="D31" s="86"/>
      <c r="E31" s="52"/>
      <c r="F31" s="48"/>
      <c r="G31" s="48"/>
    </row>
    <row r="32" spans="1:7">
      <c r="A32" s="198"/>
    </row>
    <row r="33" spans="1:1">
      <c r="A33" s="198"/>
    </row>
    <row r="34" spans="1:1">
      <c r="A34" s="198"/>
    </row>
    <row r="35" spans="1:1">
      <c r="A35" s="198"/>
    </row>
    <row r="36" spans="1:1">
      <c r="A36" s="198"/>
    </row>
    <row r="37" spans="1:1">
      <c r="A37" s="198"/>
    </row>
    <row r="38" spans="1:1">
      <c r="A38" s="198"/>
    </row>
    <row r="39" spans="1:1">
      <c r="A39" s="198"/>
    </row>
    <row r="40" spans="1:1">
      <c r="A40" s="198"/>
    </row>
    <row r="41" spans="1:1">
      <c r="A41" s="198"/>
    </row>
    <row r="42" spans="1:1">
      <c r="A42" s="198"/>
    </row>
    <row r="43" spans="1:1">
      <c r="A43" s="198"/>
    </row>
    <row r="44" spans="1:1">
      <c r="A44" s="198"/>
    </row>
    <row r="45" spans="1:1">
      <c r="A45" s="198"/>
    </row>
    <row r="46" spans="1:1">
      <c r="A46" s="198"/>
    </row>
    <row r="47" spans="1:1">
      <c r="A47" s="198"/>
    </row>
    <row r="48" spans="1:1">
      <c r="A48" s="198"/>
    </row>
    <row r="49" spans="1:1">
      <c r="A49" s="198"/>
    </row>
    <row r="50" spans="1:1">
      <c r="A50" s="198"/>
    </row>
    <row r="51" spans="1:1">
      <c r="A51" s="198"/>
    </row>
    <row r="52" spans="1:1">
      <c r="A52" s="198"/>
    </row>
    <row r="53" spans="1:1">
      <c r="A53" s="198"/>
    </row>
    <row r="54" spans="1:1">
      <c r="A54" s="198"/>
    </row>
    <row r="55" spans="1:1">
      <c r="A55" s="198"/>
    </row>
    <row r="56" spans="1:1">
      <c r="A56" s="198"/>
    </row>
    <row r="57" spans="1:1">
      <c r="A57" s="198"/>
    </row>
    <row r="58" spans="1:1">
      <c r="A58" s="198"/>
    </row>
    <row r="59" spans="1:1">
      <c r="A59" s="198"/>
    </row>
    <row r="60" spans="1:1">
      <c r="A60" s="198"/>
    </row>
    <row r="61" spans="1:1">
      <c r="A61" s="198"/>
    </row>
    <row r="62" spans="1:1">
      <c r="A62" s="198"/>
    </row>
    <row r="63" spans="1:1">
      <c r="A63" s="198"/>
    </row>
    <row r="64" spans="1:1">
      <c r="A64" s="198"/>
    </row>
    <row r="65" spans="1:1">
      <c r="A65" s="198"/>
    </row>
    <row r="66" spans="1:1">
      <c r="A66" s="198"/>
    </row>
    <row r="67" spans="1:1">
      <c r="A67" s="198"/>
    </row>
    <row r="68" spans="1:1">
      <c r="A68" s="198"/>
    </row>
    <row r="69" spans="1:1">
      <c r="A69" s="198"/>
    </row>
    <row r="70" spans="1:1">
      <c r="A70" s="198"/>
    </row>
    <row r="71" spans="1:1">
      <c r="A71" s="198"/>
    </row>
    <row r="72" spans="1:1">
      <c r="A72" s="198"/>
    </row>
    <row r="73" spans="1:1">
      <c r="A73" s="198"/>
    </row>
    <row r="74" spans="1:1">
      <c r="A74" s="198"/>
    </row>
    <row r="75" spans="1:1">
      <c r="A75" s="198"/>
    </row>
    <row r="76" spans="1:1">
      <c r="A76" s="198"/>
    </row>
    <row r="77" spans="1:1">
      <c r="A77" s="198"/>
    </row>
    <row r="78" spans="1:1">
      <c r="A78" s="198"/>
    </row>
    <row r="79" spans="1:1">
      <c r="A79" s="198"/>
    </row>
    <row r="80" spans="1:1">
      <c r="A80" s="198"/>
    </row>
    <row r="81" spans="1:1">
      <c r="A81" s="198"/>
    </row>
    <row r="82" spans="1:1">
      <c r="A82" s="198"/>
    </row>
    <row r="83" spans="1:1">
      <c r="A83" s="198"/>
    </row>
    <row r="84" spans="1:1">
      <c r="A84" s="198"/>
    </row>
    <row r="85" spans="1:1">
      <c r="A85" s="198"/>
    </row>
    <row r="86" spans="1:1">
      <c r="A86" s="198"/>
    </row>
    <row r="87" spans="1:1">
      <c r="A87" s="198"/>
    </row>
    <row r="88" spans="1:1">
      <c r="A88" s="198"/>
    </row>
    <row r="89" spans="1:1">
      <c r="A89" s="198"/>
    </row>
    <row r="90" spans="1:1">
      <c r="A90" s="198"/>
    </row>
    <row r="91" spans="1:1">
      <c r="A91" s="198"/>
    </row>
    <row r="92" spans="1:1">
      <c r="A92" s="198"/>
    </row>
    <row r="93" spans="1:1">
      <c r="A93" s="198"/>
    </row>
    <row r="94" spans="1:1">
      <c r="A94" s="198"/>
    </row>
    <row r="95" spans="1:1">
      <c r="A95" s="198"/>
    </row>
    <row r="96" spans="1:1">
      <c r="A96" s="198"/>
    </row>
    <row r="97" spans="1:1">
      <c r="A97" s="198"/>
    </row>
    <row r="98" spans="1:1">
      <c r="A98" s="198"/>
    </row>
    <row r="99" spans="1:1">
      <c r="A99" s="198"/>
    </row>
    <row r="100" spans="1:1">
      <c r="A100" s="198"/>
    </row>
    <row r="101" spans="1:1">
      <c r="A101" s="198"/>
    </row>
    <row r="102" spans="1:1">
      <c r="A102" s="198"/>
    </row>
    <row r="103" spans="1:1">
      <c r="A103" s="198"/>
    </row>
    <row r="104" spans="1:1">
      <c r="A104" s="198"/>
    </row>
    <row r="105" spans="1:1">
      <c r="A105" s="198"/>
    </row>
    <row r="106" spans="1:1">
      <c r="A106" s="198"/>
    </row>
    <row r="107" spans="1:1">
      <c r="A107" s="198"/>
    </row>
    <row r="108" spans="1:1">
      <c r="A108" s="198"/>
    </row>
    <row r="109" spans="1:1">
      <c r="A109" s="198"/>
    </row>
    <row r="110" spans="1:1">
      <c r="A110" s="198"/>
    </row>
    <row r="111" spans="1:1">
      <c r="A111" s="198"/>
    </row>
    <row r="112" spans="1:1">
      <c r="A112" s="198"/>
    </row>
    <row r="113" spans="1:1">
      <c r="A113" s="198"/>
    </row>
    <row r="114" spans="1:1">
      <c r="A114" s="198"/>
    </row>
    <row r="115" spans="1:1">
      <c r="A115" s="198"/>
    </row>
    <row r="116" spans="1:1">
      <c r="A116" s="198"/>
    </row>
    <row r="117" spans="1:1">
      <c r="A117" s="198"/>
    </row>
    <row r="118" spans="1:1">
      <c r="A118" s="198"/>
    </row>
    <row r="119" spans="1:1">
      <c r="A119" s="198"/>
    </row>
    <row r="120" spans="1:1">
      <c r="A120" s="198"/>
    </row>
    <row r="121" spans="1:1">
      <c r="A121" s="198"/>
    </row>
    <row r="122" spans="1:1">
      <c r="A122" s="198"/>
    </row>
    <row r="123" spans="1:1">
      <c r="A123" s="198"/>
    </row>
    <row r="124" spans="1:1">
      <c r="A124" s="198"/>
    </row>
    <row r="125" spans="1:1">
      <c r="A125" s="198"/>
    </row>
    <row r="126" spans="1:1">
      <c r="A126" s="198"/>
    </row>
    <row r="127" spans="1:1">
      <c r="A127" s="198"/>
    </row>
    <row r="128" spans="1:1">
      <c r="A128" s="198"/>
    </row>
    <row r="129" spans="1:1">
      <c r="A129" s="198"/>
    </row>
    <row r="130" spans="1:1">
      <c r="A130" s="198"/>
    </row>
    <row r="131" spans="1:1">
      <c r="A131" s="198"/>
    </row>
    <row r="132" spans="1:1">
      <c r="A132" s="198"/>
    </row>
    <row r="133" spans="1:1">
      <c r="A133" s="198"/>
    </row>
    <row r="134" spans="1:1">
      <c r="A134" s="198"/>
    </row>
    <row r="135" spans="1:1">
      <c r="A135" s="198"/>
    </row>
    <row r="136" spans="1:1">
      <c r="A136" s="198"/>
    </row>
    <row r="137" spans="1:1">
      <c r="A137" s="198"/>
    </row>
    <row r="138" spans="1:1">
      <c r="A138" s="198"/>
    </row>
    <row r="139" spans="1:1">
      <c r="A139" s="198"/>
    </row>
    <row r="140" spans="1:1">
      <c r="A140" s="198"/>
    </row>
    <row r="141" spans="1:1">
      <c r="A141" s="198"/>
    </row>
    <row r="142" spans="1:1">
      <c r="A142" s="198"/>
    </row>
    <row r="143" spans="1:1">
      <c r="A143" s="198"/>
    </row>
    <row r="144" spans="1:1">
      <c r="A144" s="198"/>
    </row>
    <row r="145" spans="1:1">
      <c r="A145" s="198"/>
    </row>
    <row r="146" spans="1:1">
      <c r="A146" s="198"/>
    </row>
    <row r="147" spans="1:1">
      <c r="A147" s="198"/>
    </row>
    <row r="148" spans="1:1">
      <c r="A148" s="198"/>
    </row>
    <row r="149" spans="1:1">
      <c r="A149" s="198"/>
    </row>
    <row r="150" spans="1:1">
      <c r="A150" s="198"/>
    </row>
    <row r="151" spans="1:1">
      <c r="A151" s="198"/>
    </row>
    <row r="152" spans="1:1">
      <c r="A152" s="198"/>
    </row>
    <row r="153" spans="1:1">
      <c r="A153" s="198"/>
    </row>
    <row r="154" spans="1:1">
      <c r="A154" s="198"/>
    </row>
    <row r="155" spans="1:1">
      <c r="A155" s="198"/>
    </row>
    <row r="156" spans="1:1">
      <c r="A156" s="198"/>
    </row>
    <row r="157" spans="1:1">
      <c r="A157" s="198"/>
    </row>
    <row r="158" spans="1:1">
      <c r="A158" s="198"/>
    </row>
    <row r="159" spans="1:1">
      <c r="A159" s="198"/>
    </row>
    <row r="160" spans="1:1">
      <c r="A160" s="198"/>
    </row>
    <row r="161" spans="1:1">
      <c r="A161" s="198"/>
    </row>
    <row r="162" spans="1:1">
      <c r="A162" s="198"/>
    </row>
    <row r="163" spans="1:1">
      <c r="A163" s="198"/>
    </row>
    <row r="164" spans="1:1">
      <c r="A164" s="198"/>
    </row>
    <row r="165" spans="1:1">
      <c r="A165" s="198"/>
    </row>
    <row r="166" spans="1:1">
      <c r="A166" s="198"/>
    </row>
    <row r="167" spans="1:1">
      <c r="A167" s="198"/>
    </row>
    <row r="168" spans="1:1">
      <c r="A168" s="198"/>
    </row>
    <row r="169" spans="1:1">
      <c r="A169" s="198"/>
    </row>
    <row r="170" spans="1:1">
      <c r="A170" s="198"/>
    </row>
    <row r="171" spans="1:1">
      <c r="A171" s="198"/>
    </row>
    <row r="172" spans="1:1">
      <c r="A172" s="198"/>
    </row>
    <row r="173" spans="1:1">
      <c r="A173" s="198"/>
    </row>
    <row r="174" spans="1:1">
      <c r="A174" s="198"/>
    </row>
    <row r="175" spans="1:1">
      <c r="A175" s="198"/>
    </row>
    <row r="176" spans="1:1">
      <c r="A176" s="198"/>
    </row>
    <row r="177" spans="1:1">
      <c r="A177" s="198"/>
    </row>
    <row r="178" spans="1:1">
      <c r="A178" s="198"/>
    </row>
    <row r="179" spans="1:1">
      <c r="A179" s="198"/>
    </row>
    <row r="180" spans="1:1">
      <c r="A180" s="198"/>
    </row>
    <row r="181" spans="1:1">
      <c r="A181" s="198"/>
    </row>
    <row r="182" spans="1:1">
      <c r="A182" s="198"/>
    </row>
    <row r="183" spans="1:1">
      <c r="A183" s="198"/>
    </row>
    <row r="184" spans="1:1">
      <c r="A184" s="198"/>
    </row>
    <row r="185" spans="1:1">
      <c r="A185" s="198"/>
    </row>
    <row r="186" spans="1:1">
      <c r="A186" s="198"/>
    </row>
    <row r="187" spans="1:1">
      <c r="A187" s="198"/>
    </row>
    <row r="188" spans="1:1">
      <c r="A188" s="198"/>
    </row>
    <row r="189" spans="1:1">
      <c r="A189" s="198"/>
    </row>
    <row r="190" spans="1:1">
      <c r="A190" s="198"/>
    </row>
    <row r="191" spans="1:1">
      <c r="A191" s="198"/>
    </row>
    <row r="192" spans="1:1">
      <c r="A192" s="198"/>
    </row>
    <row r="193" spans="1:1">
      <c r="A193" s="198"/>
    </row>
    <row r="194" spans="1:1">
      <c r="A194" s="198"/>
    </row>
    <row r="195" spans="1:1">
      <c r="A195" s="198"/>
    </row>
    <row r="196" spans="1:1">
      <c r="A196" s="198"/>
    </row>
    <row r="197" spans="1:1">
      <c r="A197" s="198"/>
    </row>
    <row r="198" spans="1:1">
      <c r="A198" s="198"/>
    </row>
    <row r="199" spans="1:1">
      <c r="A199" s="198"/>
    </row>
    <row r="200" spans="1:1">
      <c r="A200" s="198"/>
    </row>
    <row r="201" spans="1:1">
      <c r="A201" s="198"/>
    </row>
    <row r="202" spans="1:1">
      <c r="A202" s="198"/>
    </row>
    <row r="203" spans="1:1">
      <c r="A203" s="198"/>
    </row>
    <row r="204" spans="1:1">
      <c r="A204" s="198"/>
    </row>
    <row r="205" spans="1:1">
      <c r="A205" s="198"/>
    </row>
    <row r="206" spans="1:1">
      <c r="A206" s="198"/>
    </row>
    <row r="207" spans="1:1">
      <c r="A207" s="198"/>
    </row>
    <row r="208" spans="1:1">
      <c r="A208" s="198"/>
    </row>
    <row r="209" spans="1:1">
      <c r="A209" s="198"/>
    </row>
    <row r="210" spans="1:1">
      <c r="A210" s="198"/>
    </row>
    <row r="211" spans="1:1">
      <c r="A211" s="198"/>
    </row>
    <row r="212" spans="1:1">
      <c r="A212" s="198"/>
    </row>
    <row r="213" spans="1:1">
      <c r="A213" s="198"/>
    </row>
    <row r="214" spans="1:1">
      <c r="A214" s="198"/>
    </row>
    <row r="215" spans="1:1">
      <c r="A215" s="198"/>
    </row>
    <row r="216" spans="1:1">
      <c r="A216" s="198"/>
    </row>
    <row r="217" spans="1:1">
      <c r="A217" s="198"/>
    </row>
    <row r="218" spans="1:1">
      <c r="A218" s="198"/>
    </row>
    <row r="219" spans="1:1">
      <c r="A219" s="198"/>
    </row>
    <row r="220" spans="1:1">
      <c r="A220" s="198"/>
    </row>
    <row r="221" spans="1:1">
      <c r="A221" s="198"/>
    </row>
    <row r="222" spans="1:1">
      <c r="A222" s="198"/>
    </row>
    <row r="223" spans="1:1">
      <c r="A223" s="198"/>
    </row>
    <row r="224" spans="1:1">
      <c r="A224" s="198"/>
    </row>
    <row r="225" spans="1:1">
      <c r="A225" s="198"/>
    </row>
    <row r="226" spans="1:1">
      <c r="A226" s="198"/>
    </row>
    <row r="227" spans="1:1">
      <c r="A227" s="198"/>
    </row>
    <row r="228" spans="1:1">
      <c r="A228" s="198"/>
    </row>
    <row r="229" spans="1:1">
      <c r="A229" s="198"/>
    </row>
    <row r="230" spans="1:1">
      <c r="A230" s="198"/>
    </row>
    <row r="231" spans="1:1">
      <c r="A231" s="198"/>
    </row>
    <row r="232" spans="1:1">
      <c r="A232" s="198"/>
    </row>
    <row r="233" spans="1:1">
      <c r="A233" s="198"/>
    </row>
    <row r="234" spans="1:1">
      <c r="A234" s="198"/>
    </row>
    <row r="235" spans="1:1">
      <c r="A235" s="198"/>
    </row>
    <row r="236" spans="1:1">
      <c r="A236" s="198"/>
    </row>
    <row r="237" spans="1:1">
      <c r="A237" s="198"/>
    </row>
    <row r="238" spans="1:1">
      <c r="A238" s="198"/>
    </row>
    <row r="239" spans="1:1">
      <c r="A239" s="198"/>
    </row>
    <row r="240" spans="1:1">
      <c r="A240" s="198"/>
    </row>
    <row r="241" spans="1:1">
      <c r="A241" s="198"/>
    </row>
    <row r="242" spans="1:1">
      <c r="A242" s="198"/>
    </row>
    <row r="243" spans="1:1">
      <c r="A243" s="198"/>
    </row>
    <row r="244" spans="1:1">
      <c r="A244" s="198"/>
    </row>
    <row r="245" spans="1:1">
      <c r="A245" s="198"/>
    </row>
    <row r="246" spans="1:1">
      <c r="A246" s="198"/>
    </row>
    <row r="247" spans="1:1">
      <c r="A247" s="198"/>
    </row>
    <row r="248" spans="1:1">
      <c r="A248" s="198"/>
    </row>
    <row r="249" spans="1:1">
      <c r="A249" s="198"/>
    </row>
    <row r="250" spans="1:1">
      <c r="A250" s="198"/>
    </row>
    <row r="251" spans="1:1">
      <c r="A251" s="198"/>
    </row>
    <row r="252" spans="1:1">
      <c r="A252" s="198"/>
    </row>
    <row r="253" spans="1:1">
      <c r="A253" s="198"/>
    </row>
    <row r="254" spans="1:1">
      <c r="A254" s="198"/>
    </row>
    <row r="255" spans="1:1">
      <c r="A255" s="198"/>
    </row>
    <row r="256" spans="1:1">
      <c r="A256" s="198"/>
    </row>
    <row r="257" spans="1:1">
      <c r="A257" s="198"/>
    </row>
    <row r="258" spans="1:1">
      <c r="A258" s="198"/>
    </row>
    <row r="259" spans="1:1">
      <c r="A259" s="198"/>
    </row>
    <row r="260" spans="1:1">
      <c r="A260" s="198"/>
    </row>
    <row r="261" spans="1:1">
      <c r="A261" s="198"/>
    </row>
    <row r="262" spans="1:1">
      <c r="A262" s="198"/>
    </row>
    <row r="263" spans="1:1">
      <c r="A263" s="198"/>
    </row>
    <row r="264" spans="1:1">
      <c r="A264" s="198"/>
    </row>
    <row r="265" spans="1:1">
      <c r="A265" s="198"/>
    </row>
    <row r="266" spans="1:1">
      <c r="A266" s="198"/>
    </row>
    <row r="267" spans="1:1">
      <c r="A267" s="198"/>
    </row>
    <row r="268" spans="1:1">
      <c r="A268" s="198"/>
    </row>
    <row r="269" spans="1:1">
      <c r="A269" s="198"/>
    </row>
    <row r="270" spans="1:1">
      <c r="A270" s="198"/>
    </row>
    <row r="271" spans="1:1">
      <c r="A271" s="198"/>
    </row>
    <row r="272" spans="1:1">
      <c r="A272" s="198"/>
    </row>
    <row r="273" spans="1:1">
      <c r="A273" s="198"/>
    </row>
    <row r="274" spans="1:1">
      <c r="A274" s="198"/>
    </row>
    <row r="275" spans="1:1">
      <c r="A275" s="198"/>
    </row>
    <row r="276" spans="1:1">
      <c r="A276" s="198"/>
    </row>
    <row r="277" spans="1:1">
      <c r="A277" s="198"/>
    </row>
    <row r="278" spans="1:1">
      <c r="A278" s="198"/>
    </row>
    <row r="279" spans="1:1">
      <c r="A279" s="198"/>
    </row>
    <row r="280" spans="1:1">
      <c r="A280" s="198"/>
    </row>
    <row r="281" spans="1:1">
      <c r="A281" s="198"/>
    </row>
    <row r="282" spans="1:1">
      <c r="A282" s="198"/>
    </row>
    <row r="283" spans="1:1">
      <c r="A283" s="198"/>
    </row>
    <row r="284" spans="1:1">
      <c r="A284" s="198"/>
    </row>
    <row r="285" spans="1:1">
      <c r="A285" s="198"/>
    </row>
    <row r="286" spans="1:1">
      <c r="A286" s="198"/>
    </row>
    <row r="287" spans="1:1">
      <c r="A287" s="198"/>
    </row>
    <row r="288" spans="1:1">
      <c r="A288" s="198"/>
    </row>
    <row r="289" spans="1:1">
      <c r="A289" s="198"/>
    </row>
    <row r="290" spans="1:1">
      <c r="A290" s="198"/>
    </row>
    <row r="291" spans="1:1">
      <c r="A291" s="198"/>
    </row>
    <row r="292" spans="1:1">
      <c r="A292" s="198"/>
    </row>
    <row r="293" spans="1:1">
      <c r="A293" s="198"/>
    </row>
    <row r="294" spans="1:1">
      <c r="A294" s="198"/>
    </row>
    <row r="295" spans="1:1">
      <c r="A295" s="198"/>
    </row>
    <row r="296" spans="1:1">
      <c r="A296" s="198"/>
    </row>
    <row r="297" spans="1:1">
      <c r="A297" s="198"/>
    </row>
    <row r="298" spans="1:1">
      <c r="A298" s="198"/>
    </row>
    <row r="299" spans="1:1">
      <c r="A299" s="198"/>
    </row>
    <row r="300" spans="1:1">
      <c r="A300" s="198"/>
    </row>
    <row r="301" spans="1:1">
      <c r="A301" s="198"/>
    </row>
    <row r="302" spans="1:1">
      <c r="A302" s="198"/>
    </row>
    <row r="303" spans="1:1">
      <c r="A303" s="198"/>
    </row>
    <row r="304" spans="1:1">
      <c r="A304" s="198"/>
    </row>
    <row r="305" spans="1:1">
      <c r="A305" s="198"/>
    </row>
    <row r="306" spans="1:1">
      <c r="A306" s="198"/>
    </row>
    <row r="307" spans="1:1">
      <c r="A307" s="198"/>
    </row>
    <row r="308" spans="1:1">
      <c r="A308" s="198"/>
    </row>
    <row r="309" spans="1:1">
      <c r="A309" s="198"/>
    </row>
    <row r="310" spans="1:1">
      <c r="A310" s="198"/>
    </row>
    <row r="311" spans="1:1">
      <c r="A311" s="198"/>
    </row>
    <row r="312" spans="1:1">
      <c r="A312" s="198"/>
    </row>
    <row r="313" spans="1:1">
      <c r="A313" s="198"/>
    </row>
    <row r="314" spans="1:1">
      <c r="A314" s="198"/>
    </row>
    <row r="315" spans="1:1">
      <c r="A315" s="198"/>
    </row>
    <row r="316" spans="1:1">
      <c r="A316" s="198"/>
    </row>
    <row r="317" spans="1:1">
      <c r="A317" s="198"/>
    </row>
    <row r="318" spans="1:1">
      <c r="A318" s="198"/>
    </row>
    <row r="319" spans="1:1">
      <c r="A319" s="198"/>
    </row>
    <row r="320" spans="1:1">
      <c r="A320" s="198"/>
    </row>
    <row r="321" spans="1:1">
      <c r="A321" s="198"/>
    </row>
    <row r="322" spans="1:1">
      <c r="A322" s="198"/>
    </row>
    <row r="323" spans="1:1">
      <c r="A323" s="198"/>
    </row>
    <row r="324" spans="1:1">
      <c r="A324" s="198"/>
    </row>
    <row r="325" spans="1:1">
      <c r="A325" s="198"/>
    </row>
    <row r="326" spans="1:1">
      <c r="A326" s="198"/>
    </row>
    <row r="327" spans="1:1">
      <c r="A327" s="198"/>
    </row>
    <row r="328" spans="1:1">
      <c r="A328" s="198"/>
    </row>
    <row r="329" spans="1:1">
      <c r="A329" s="198"/>
    </row>
    <row r="330" spans="1:1">
      <c r="A330" s="198"/>
    </row>
    <row r="331" spans="1:1">
      <c r="A331" s="198"/>
    </row>
    <row r="332" spans="1:1">
      <c r="A332" s="198"/>
    </row>
    <row r="333" spans="1:1">
      <c r="A333" s="198"/>
    </row>
    <row r="334" spans="1:1">
      <c r="A334" s="198"/>
    </row>
    <row r="335" spans="1:1">
      <c r="A335" s="198"/>
    </row>
    <row r="336" spans="1:1">
      <c r="A336" s="198"/>
    </row>
    <row r="337" spans="1:1">
      <c r="A337" s="198"/>
    </row>
    <row r="338" spans="1:1">
      <c r="A338" s="198"/>
    </row>
    <row r="339" spans="1:1">
      <c r="A339" s="198"/>
    </row>
    <row r="340" spans="1:1">
      <c r="A340" s="198"/>
    </row>
    <row r="341" spans="1:1">
      <c r="A341" s="198"/>
    </row>
    <row r="342" spans="1:1">
      <c r="A342" s="198"/>
    </row>
    <row r="343" spans="1:1">
      <c r="A343" s="198"/>
    </row>
    <row r="344" spans="1:1">
      <c r="A344" s="198"/>
    </row>
    <row r="345" spans="1:1">
      <c r="A345" s="198"/>
    </row>
    <row r="346" spans="1:1">
      <c r="A346" s="198"/>
    </row>
    <row r="347" spans="1:1">
      <c r="A347" s="198"/>
    </row>
    <row r="348" spans="1:1">
      <c r="A348" s="198"/>
    </row>
    <row r="349" spans="1:1">
      <c r="A349" s="198"/>
    </row>
    <row r="350" spans="1:1">
      <c r="A350" s="198"/>
    </row>
    <row r="351" spans="1:1">
      <c r="A351" s="198"/>
    </row>
    <row r="352" spans="1:1">
      <c r="A352" s="198"/>
    </row>
    <row r="353" spans="1:1">
      <c r="A353" s="198"/>
    </row>
    <row r="354" spans="1:1">
      <c r="A354" s="198"/>
    </row>
    <row r="355" spans="1:1">
      <c r="A355" s="198"/>
    </row>
    <row r="356" spans="1:1">
      <c r="A356" s="198"/>
    </row>
    <row r="357" spans="1:1">
      <c r="A357" s="198"/>
    </row>
    <row r="358" spans="1:1">
      <c r="A358" s="198"/>
    </row>
    <row r="359" spans="1:1">
      <c r="A359" s="198"/>
    </row>
    <row r="360" spans="1:1">
      <c r="A360" s="198"/>
    </row>
    <row r="361" spans="1:1">
      <c r="A361" s="198"/>
    </row>
    <row r="362" spans="1:1">
      <c r="A362" s="198"/>
    </row>
    <row r="363" spans="1:1">
      <c r="A363" s="198"/>
    </row>
    <row r="364" spans="1:1">
      <c r="A364" s="198"/>
    </row>
    <row r="365" spans="1:1">
      <c r="A365" s="198"/>
    </row>
    <row r="366" spans="1:1">
      <c r="A366" s="198"/>
    </row>
    <row r="367" spans="1:1">
      <c r="A367" s="198"/>
    </row>
    <row r="368" spans="1:1">
      <c r="A368" s="198"/>
    </row>
    <row r="369" spans="1:1">
      <c r="A369" s="198"/>
    </row>
    <row r="370" spans="1:1">
      <c r="A370" s="198"/>
    </row>
    <row r="371" spans="1:1">
      <c r="A371" s="198"/>
    </row>
    <row r="372" spans="1:1">
      <c r="A372" s="198"/>
    </row>
    <row r="373" spans="1:1">
      <c r="A373" s="198"/>
    </row>
    <row r="374" spans="1:1">
      <c r="A374" s="198"/>
    </row>
    <row r="375" spans="1:1">
      <c r="A375" s="198"/>
    </row>
    <row r="376" spans="1:1">
      <c r="A376" s="198"/>
    </row>
    <row r="377" spans="1:1">
      <c r="A377" s="198"/>
    </row>
    <row r="378" spans="1:1">
      <c r="A378" s="198"/>
    </row>
    <row r="379" spans="1:1">
      <c r="A379" s="198"/>
    </row>
    <row r="380" spans="1:1">
      <c r="A380" s="198"/>
    </row>
    <row r="381" spans="1:1">
      <c r="A381" s="198"/>
    </row>
    <row r="382" spans="1:1">
      <c r="A382" s="198"/>
    </row>
    <row r="383" spans="1:1">
      <c r="A383" s="198"/>
    </row>
    <row r="384" spans="1:1">
      <c r="A384" s="198"/>
    </row>
    <row r="385" spans="1:1">
      <c r="A385" s="198"/>
    </row>
    <row r="386" spans="1:1">
      <c r="A386" s="198"/>
    </row>
    <row r="387" spans="1:1">
      <c r="A387" s="198"/>
    </row>
    <row r="388" spans="1:1">
      <c r="A388" s="198"/>
    </row>
    <row r="389" spans="1:1">
      <c r="A389" s="198"/>
    </row>
    <row r="390" spans="1:1">
      <c r="A390" s="198"/>
    </row>
    <row r="391" spans="1:1">
      <c r="A391" s="198"/>
    </row>
    <row r="392" spans="1:1">
      <c r="A392" s="198"/>
    </row>
    <row r="393" spans="1:1">
      <c r="A393" s="198"/>
    </row>
    <row r="394" spans="1:1">
      <c r="A394" s="198"/>
    </row>
    <row r="395" spans="1:1">
      <c r="A395" s="198"/>
    </row>
    <row r="396" spans="1:1">
      <c r="A396" s="198"/>
    </row>
    <row r="397" spans="1:1">
      <c r="A397" s="198"/>
    </row>
    <row r="398" spans="1:1">
      <c r="A398" s="198"/>
    </row>
    <row r="399" spans="1:1">
      <c r="A399" s="198"/>
    </row>
    <row r="400" spans="1:1">
      <c r="A400" s="198"/>
    </row>
    <row r="401" spans="1:1">
      <c r="A401" s="198"/>
    </row>
    <row r="402" spans="1:1">
      <c r="A402" s="198"/>
    </row>
    <row r="403" spans="1:1">
      <c r="A403" s="198"/>
    </row>
    <row r="404" spans="1:1">
      <c r="A404" s="198"/>
    </row>
    <row r="405" spans="1:1">
      <c r="A405" s="199"/>
    </row>
    <row r="406" spans="1:1">
      <c r="A406" s="199"/>
    </row>
    <row r="407" spans="1:1">
      <c r="A407" s="199"/>
    </row>
    <row r="408" spans="1:1">
      <c r="A408" s="199"/>
    </row>
    <row r="409" spans="1:1">
      <c r="A409" s="199"/>
    </row>
    <row r="410" spans="1:1">
      <c r="A410" s="199"/>
    </row>
    <row r="411" spans="1:1">
      <c r="A411" s="199"/>
    </row>
    <row r="412" spans="1:1">
      <c r="A412" s="199"/>
    </row>
    <row r="413" spans="1:1">
      <c r="A413" s="199"/>
    </row>
    <row r="414" spans="1:1">
      <c r="A414" s="199"/>
    </row>
    <row r="415" spans="1:1">
      <c r="A415" s="199"/>
    </row>
    <row r="416" spans="1:1">
      <c r="A416" s="199"/>
    </row>
    <row r="417" spans="1:1">
      <c r="A417" s="199"/>
    </row>
    <row r="418" spans="1:1">
      <c r="A418" s="199"/>
    </row>
    <row r="419" spans="1:1">
      <c r="A419" s="199"/>
    </row>
    <row r="420" spans="1:1">
      <c r="A420" s="199"/>
    </row>
    <row r="421" spans="1:1">
      <c r="A421" s="199"/>
    </row>
    <row r="422" spans="1:1">
      <c r="A422" s="199"/>
    </row>
    <row r="423" spans="1:1">
      <c r="A423" s="199"/>
    </row>
    <row r="424" spans="1:1">
      <c r="A424" s="199"/>
    </row>
    <row r="425" spans="1:1">
      <c r="A425" s="199"/>
    </row>
    <row r="426" spans="1:1">
      <c r="A426" s="199"/>
    </row>
    <row r="427" spans="1:1">
      <c r="A427" s="199"/>
    </row>
    <row r="428" spans="1:1">
      <c r="A428" s="199"/>
    </row>
    <row r="429" spans="1:1">
      <c r="A429" s="199"/>
    </row>
    <row r="430" spans="1:1">
      <c r="A430" s="199"/>
    </row>
    <row r="431" spans="1:1">
      <c r="A431" s="199"/>
    </row>
    <row r="432" spans="1:1">
      <c r="A432" s="199"/>
    </row>
    <row r="433" spans="1:1">
      <c r="A433" s="199"/>
    </row>
    <row r="434" spans="1:1">
      <c r="A434" s="199"/>
    </row>
    <row r="435" spans="1:1">
      <c r="A435" s="199"/>
    </row>
    <row r="436" spans="1:1">
      <c r="A436" s="199"/>
    </row>
    <row r="437" spans="1:1">
      <c r="A437" s="199"/>
    </row>
    <row r="438" spans="1:1">
      <c r="A438" s="199"/>
    </row>
    <row r="439" spans="1:1">
      <c r="A439" s="199"/>
    </row>
    <row r="440" spans="1:1">
      <c r="A440" s="199"/>
    </row>
    <row r="441" spans="1:1">
      <c r="A441" s="199"/>
    </row>
    <row r="442" spans="1:1">
      <c r="A442" s="199"/>
    </row>
    <row r="443" spans="1:1">
      <c r="A443" s="199"/>
    </row>
    <row r="444" spans="1:1">
      <c r="A444" s="199"/>
    </row>
    <row r="445" spans="1:1">
      <c r="A445" s="199"/>
    </row>
    <row r="446" spans="1:1">
      <c r="A446" s="199"/>
    </row>
    <row r="447" spans="1:1">
      <c r="A447" s="199"/>
    </row>
    <row r="448" spans="1:1">
      <c r="A448" s="199"/>
    </row>
    <row r="449" spans="1:1">
      <c r="A449" s="199"/>
    </row>
    <row r="450" spans="1:1">
      <c r="A450" s="199"/>
    </row>
    <row r="451" spans="1:1">
      <c r="A451" s="199"/>
    </row>
    <row r="452" spans="1:1">
      <c r="A452" s="199"/>
    </row>
    <row r="453" spans="1:1">
      <c r="A453" s="199"/>
    </row>
    <row r="454" spans="1:1">
      <c r="A454" s="199"/>
    </row>
    <row r="455" spans="1:1">
      <c r="A455" s="199"/>
    </row>
    <row r="456" spans="1:1">
      <c r="A456" s="199"/>
    </row>
    <row r="457" spans="1:1">
      <c r="A457" s="199"/>
    </row>
    <row r="458" spans="1:1">
      <c r="A458" s="199"/>
    </row>
    <row r="459" spans="1:1">
      <c r="A459" s="199"/>
    </row>
    <row r="460" spans="1:1">
      <c r="A460" s="199"/>
    </row>
    <row r="461" spans="1:1">
      <c r="A461" s="199"/>
    </row>
    <row r="462" spans="1:1">
      <c r="A462" s="199"/>
    </row>
    <row r="463" spans="1:1">
      <c r="A463" s="199"/>
    </row>
    <row r="464" spans="1:1">
      <c r="A464" s="199"/>
    </row>
    <row r="465" spans="1:1">
      <c r="A465" s="199"/>
    </row>
    <row r="466" spans="1:1">
      <c r="A466" s="199"/>
    </row>
    <row r="467" spans="1:1">
      <c r="A467" s="199"/>
    </row>
    <row r="468" spans="1:1">
      <c r="A468" s="199"/>
    </row>
    <row r="469" spans="1:1">
      <c r="A469" s="199"/>
    </row>
    <row r="470" spans="1:1">
      <c r="A470" s="199"/>
    </row>
    <row r="471" spans="1:1">
      <c r="A471" s="199"/>
    </row>
    <row r="472" spans="1:1">
      <c r="A472" s="199"/>
    </row>
    <row r="473" spans="1:1">
      <c r="A473" s="199"/>
    </row>
    <row r="474" spans="1:1">
      <c r="A474" s="199"/>
    </row>
    <row r="475" spans="1:1">
      <c r="A475" s="199"/>
    </row>
    <row r="476" spans="1:1">
      <c r="A476" s="199"/>
    </row>
    <row r="477" spans="1:1">
      <c r="A477" s="199"/>
    </row>
    <row r="478" spans="1:1">
      <c r="A478" s="199"/>
    </row>
    <row r="479" spans="1:1">
      <c r="A479" s="199"/>
    </row>
    <row r="480" spans="1:1">
      <c r="A480" s="199"/>
    </row>
    <row r="481" spans="1:1">
      <c r="A481" s="199"/>
    </row>
    <row r="482" spans="1:1">
      <c r="A482" s="199"/>
    </row>
    <row r="483" spans="1:1">
      <c r="A483" s="199"/>
    </row>
    <row r="484" spans="1:1">
      <c r="A484" s="199"/>
    </row>
    <row r="485" spans="1:1">
      <c r="A485" s="199"/>
    </row>
    <row r="486" spans="1:1">
      <c r="A486" s="199"/>
    </row>
    <row r="487" spans="1:1">
      <c r="A487" s="199"/>
    </row>
    <row r="488" spans="1:1">
      <c r="A488" s="199"/>
    </row>
    <row r="489" spans="1:1">
      <c r="A489" s="199"/>
    </row>
    <row r="490" spans="1:1">
      <c r="A490" s="199"/>
    </row>
    <row r="491" spans="1:1">
      <c r="A491" s="199"/>
    </row>
    <row r="492" spans="1:1">
      <c r="A492" s="199"/>
    </row>
    <row r="493" spans="1:1">
      <c r="A493" s="199"/>
    </row>
    <row r="494" spans="1:1">
      <c r="A494" s="199"/>
    </row>
    <row r="495" spans="1:1">
      <c r="A495" s="199"/>
    </row>
    <row r="496" spans="1:1">
      <c r="A496" s="199"/>
    </row>
    <row r="497" spans="1:1">
      <c r="A497" s="199"/>
    </row>
    <row r="498" spans="1:1">
      <c r="A498" s="199"/>
    </row>
    <row r="499" spans="1:1">
      <c r="A499" s="199"/>
    </row>
    <row r="500" spans="1:1">
      <c r="A500" s="199"/>
    </row>
    <row r="501" spans="1:1">
      <c r="A501" s="199"/>
    </row>
    <row r="502" spans="1:1">
      <c r="A502" s="199"/>
    </row>
    <row r="503" spans="1:1">
      <c r="A503" s="199"/>
    </row>
    <row r="504" spans="1:1">
      <c r="A504" s="199"/>
    </row>
    <row r="505" spans="1:1">
      <c r="A505" s="199"/>
    </row>
    <row r="506" spans="1:1">
      <c r="A506" s="199"/>
    </row>
    <row r="507" spans="1:1">
      <c r="A507" s="199"/>
    </row>
    <row r="508" spans="1:1">
      <c r="A508" s="199"/>
    </row>
    <row r="509" spans="1:1">
      <c r="A509" s="199"/>
    </row>
    <row r="510" spans="1:1">
      <c r="A510" s="199"/>
    </row>
    <row r="511" spans="1:1">
      <c r="A511" s="199"/>
    </row>
    <row r="512" spans="1:1">
      <c r="A512" s="199"/>
    </row>
    <row r="513" spans="1:1">
      <c r="A513" s="199"/>
    </row>
    <row r="514" spans="1:1">
      <c r="A514" s="199"/>
    </row>
    <row r="515" spans="1:1">
      <c r="A515" s="199"/>
    </row>
    <row r="516" spans="1:1">
      <c r="A516" s="199"/>
    </row>
    <row r="517" spans="1:1">
      <c r="A517" s="199"/>
    </row>
    <row r="518" spans="1:1">
      <c r="A518" s="199"/>
    </row>
    <row r="519" spans="1:1">
      <c r="A519" s="199"/>
    </row>
    <row r="520" spans="1:1">
      <c r="A520" s="199"/>
    </row>
    <row r="521" spans="1:1">
      <c r="A521" s="199"/>
    </row>
    <row r="522" spans="1:1">
      <c r="A522" s="199"/>
    </row>
    <row r="523" spans="1:1">
      <c r="A523" s="199"/>
    </row>
    <row r="524" spans="1:1">
      <c r="A524" s="199"/>
    </row>
    <row r="525" spans="1:1">
      <c r="A525" s="199"/>
    </row>
    <row r="526" spans="1:1">
      <c r="A526" s="199"/>
    </row>
    <row r="527" spans="1:1">
      <c r="A527" s="199"/>
    </row>
    <row r="528" spans="1:1">
      <c r="A528" s="199"/>
    </row>
    <row r="529" spans="1:1">
      <c r="A529" s="199"/>
    </row>
    <row r="530" spans="1:1">
      <c r="A530" s="199"/>
    </row>
    <row r="531" spans="1:1">
      <c r="A531" s="199"/>
    </row>
    <row r="532" spans="1:1">
      <c r="A532" s="199"/>
    </row>
    <row r="533" spans="1:1">
      <c r="A533" s="199"/>
    </row>
    <row r="534" spans="1:1">
      <c r="A534" s="21"/>
    </row>
    <row r="535" spans="1:1">
      <c r="A535" s="21"/>
    </row>
    <row r="536" spans="1:1">
      <c r="A536" s="21"/>
    </row>
    <row r="537" spans="1:1">
      <c r="A537" s="21"/>
    </row>
    <row r="538" spans="1:1">
      <c r="A538" s="21"/>
    </row>
    <row r="539" spans="1:1">
      <c r="A539" s="21"/>
    </row>
    <row r="540" spans="1:1">
      <c r="A540" s="21"/>
    </row>
    <row r="541" spans="1:1">
      <c r="A541" s="21"/>
    </row>
    <row r="542" spans="1:1">
      <c r="A542" s="21"/>
    </row>
    <row r="543" spans="1:1">
      <c r="A543" s="21"/>
    </row>
    <row r="544" spans="1:1">
      <c r="A544" s="21"/>
    </row>
    <row r="545" spans="1:1">
      <c r="A545" s="21"/>
    </row>
    <row r="546" spans="1:1">
      <c r="A546" s="21"/>
    </row>
    <row r="547" spans="1:1">
      <c r="A547" s="21"/>
    </row>
    <row r="548" spans="1:1">
      <c r="A548" s="21"/>
    </row>
    <row r="549" spans="1:1">
      <c r="A549" s="21"/>
    </row>
    <row r="550" spans="1:1">
      <c r="A550" s="21"/>
    </row>
    <row r="551" spans="1:1">
      <c r="A551" s="21"/>
    </row>
    <row r="552" spans="1:1">
      <c r="A552" s="21"/>
    </row>
    <row r="553" spans="1:1">
      <c r="A553" s="21"/>
    </row>
    <row r="554" spans="1:1">
      <c r="A554" s="21"/>
    </row>
    <row r="555" spans="1:1">
      <c r="A555" s="21"/>
    </row>
    <row r="556" spans="1:1">
      <c r="A556" s="21"/>
    </row>
    <row r="557" spans="1:1">
      <c r="A557" s="21"/>
    </row>
    <row r="558" spans="1:1">
      <c r="A558" s="21"/>
    </row>
    <row r="559" spans="1:1">
      <c r="A559" s="21"/>
    </row>
    <row r="560" spans="1:1">
      <c r="A560" s="21"/>
    </row>
    <row r="561" spans="1:1">
      <c r="A561" s="21"/>
    </row>
    <row r="562" spans="1:1">
      <c r="A562" s="21"/>
    </row>
    <row r="563" spans="1:1">
      <c r="A563" s="21"/>
    </row>
    <row r="564" spans="1:1">
      <c r="A564" s="21"/>
    </row>
    <row r="565" spans="1:1">
      <c r="A565" s="21"/>
    </row>
  </sheetData>
  <mergeCells count="10">
    <mergeCell ref="A9:F9"/>
    <mergeCell ref="A10:F10"/>
    <mergeCell ref="A11:F11"/>
    <mergeCell ref="A1:G1"/>
    <mergeCell ref="F2:G2"/>
    <mergeCell ref="A2:B2"/>
    <mergeCell ref="C2:E2"/>
    <mergeCell ref="B4:F4"/>
    <mergeCell ref="A6:F6"/>
    <mergeCell ref="A7:F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C8F34-476D-4733-BC46-64FB9D91457B}">
  <dimension ref="A1:G104"/>
  <sheetViews>
    <sheetView topLeftCell="A10" workbookViewId="0">
      <selection activeCell="D18" sqref="D18"/>
    </sheetView>
  </sheetViews>
  <sheetFormatPr defaultRowHeight="15"/>
  <cols>
    <col min="1" max="1" width="9.140625" style="205"/>
    <col min="2" max="2" width="39.85546875" style="205" customWidth="1"/>
    <col min="3" max="3" width="9.28515625" style="205" customWidth="1"/>
    <col min="4" max="4" width="8.28515625" style="205" customWidth="1"/>
    <col min="5" max="5" width="8.85546875" style="205"/>
    <col min="6" max="6" width="10.28515625" style="205" customWidth="1"/>
    <col min="7" max="7" width="10.28515625" style="241" customWidth="1"/>
  </cols>
  <sheetData>
    <row r="1" spans="1:7" ht="15.75" thickBot="1">
      <c r="A1" s="461" t="str">
        <f>'[1]_ REKAPITULACIJA'!A1:F1</f>
        <v xml:space="preserve">GRAĐEVINA: VIŠESTAMBENA ZGRADA , JURJEVSKA 63A                                                                                                                                          </v>
      </c>
      <c r="B1" s="461"/>
      <c r="C1" s="461"/>
      <c r="D1" s="461"/>
      <c r="E1" s="461"/>
      <c r="F1" s="461"/>
      <c r="G1" s="236"/>
    </row>
    <row r="2" spans="1:7" ht="15.75" thickTop="1">
      <c r="A2" s="462" t="str">
        <f>'[1]_ REKAPITULACIJA'!A2</f>
        <v>INVESTITOR: SUVLASNICI VIŠESTAMBENE ZGRADE</v>
      </c>
      <c r="B2" s="462"/>
      <c r="C2" s="462"/>
      <c r="D2" s="462"/>
      <c r="E2" s="462"/>
      <c r="F2" s="425" t="str">
        <f>'[1]_ REKAPITULACIJA'!F2</f>
        <v>ZOP: 121/22</v>
      </c>
      <c r="G2" s="425"/>
    </row>
    <row r="3" spans="1:7">
      <c r="A3" s="235"/>
      <c r="B3" s="235"/>
      <c r="C3" s="235"/>
      <c r="D3" s="235"/>
      <c r="E3" s="235"/>
      <c r="F3" s="1"/>
      <c r="G3" s="237"/>
    </row>
    <row r="4" spans="1:7" ht="15.75">
      <c r="A4" s="3" t="s">
        <v>8</v>
      </c>
      <c r="B4" s="407" t="s">
        <v>9</v>
      </c>
      <c r="C4" s="407"/>
      <c r="D4" s="407"/>
      <c r="E4" s="407"/>
      <c r="F4" s="407"/>
      <c r="G4" s="238"/>
    </row>
    <row r="5" spans="1:7" s="68" customFormat="1" ht="29.25">
      <c r="A5" s="243" t="s">
        <v>29</v>
      </c>
      <c r="B5" s="243" t="s">
        <v>30</v>
      </c>
      <c r="C5" s="244" t="s">
        <v>31</v>
      </c>
      <c r="D5" s="245" t="s">
        <v>32</v>
      </c>
      <c r="E5" s="246" t="s">
        <v>33</v>
      </c>
      <c r="F5" s="246" t="s">
        <v>184</v>
      </c>
      <c r="G5" s="247" t="s">
        <v>185</v>
      </c>
    </row>
    <row r="6" spans="1:7">
      <c r="A6" s="463" t="s">
        <v>239</v>
      </c>
      <c r="B6" s="463"/>
      <c r="C6" s="463"/>
      <c r="D6" s="463"/>
      <c r="E6" s="463"/>
      <c r="F6" s="463"/>
      <c r="G6" s="239"/>
    </row>
    <row r="7" spans="1:7" ht="43.5">
      <c r="A7" s="200"/>
      <c r="B7" s="201" t="s">
        <v>240</v>
      </c>
      <c r="C7" s="202"/>
      <c r="D7" s="202"/>
      <c r="E7" s="202"/>
      <c r="F7" s="202"/>
      <c r="G7" s="240"/>
    </row>
    <row r="8" spans="1:7" ht="43.5">
      <c r="A8" s="200"/>
      <c r="B8" s="201" t="s">
        <v>241</v>
      </c>
      <c r="C8" s="202"/>
      <c r="D8" s="202"/>
      <c r="E8" s="202"/>
      <c r="F8" s="202"/>
      <c r="G8" s="240"/>
    </row>
    <row r="9" spans="1:7" ht="143.25">
      <c r="A9" s="203"/>
      <c r="B9" s="201" t="s">
        <v>242</v>
      </c>
      <c r="C9" s="202"/>
      <c r="D9" s="202"/>
      <c r="E9" s="202"/>
      <c r="F9" s="202"/>
      <c r="G9" s="240"/>
    </row>
    <row r="10" spans="1:7" ht="128.25">
      <c r="A10" s="203"/>
      <c r="B10" s="204" t="s">
        <v>243</v>
      </c>
      <c r="C10" s="202"/>
      <c r="D10" s="202"/>
      <c r="E10" s="202"/>
      <c r="F10" s="202"/>
      <c r="G10" s="240"/>
    </row>
    <row r="11" spans="1:7" ht="128.25">
      <c r="A11" s="203"/>
      <c r="B11" s="204" t="s">
        <v>244</v>
      </c>
      <c r="C11" s="202"/>
      <c r="D11" s="202"/>
      <c r="E11" s="202"/>
      <c r="F11" s="202"/>
      <c r="G11" s="240"/>
    </row>
    <row r="12" spans="1:7" ht="156.75">
      <c r="A12" s="203"/>
      <c r="B12" s="204" t="s">
        <v>245</v>
      </c>
      <c r="C12" s="202"/>
      <c r="D12" s="202"/>
      <c r="E12" s="202"/>
      <c r="F12" s="202"/>
      <c r="G12" s="240"/>
    </row>
    <row r="13" spans="1:7" ht="57">
      <c r="A13" s="203"/>
      <c r="B13" s="204" t="s">
        <v>246</v>
      </c>
      <c r="C13" s="202"/>
      <c r="D13" s="202"/>
      <c r="E13" s="202"/>
      <c r="F13" s="202"/>
      <c r="G13" s="240"/>
    </row>
    <row r="14" spans="1:7" ht="114.75" thickBot="1">
      <c r="A14" s="203"/>
      <c r="B14" s="204" t="s">
        <v>247</v>
      </c>
      <c r="C14" s="202"/>
      <c r="D14" s="202"/>
      <c r="E14" s="202"/>
      <c r="F14" s="202"/>
      <c r="G14" s="240"/>
    </row>
    <row r="15" spans="1:7" ht="16.5" customHeight="1" thickTop="1" thickBot="1">
      <c r="A15" s="464" t="s">
        <v>248</v>
      </c>
      <c r="B15" s="465"/>
      <c r="C15" s="465"/>
      <c r="D15" s="465"/>
      <c r="E15" s="465"/>
      <c r="F15" s="465"/>
      <c r="G15" s="466"/>
    </row>
    <row r="16" spans="1:7" ht="59.25" thickTop="1">
      <c r="A16" s="341" t="s">
        <v>249</v>
      </c>
      <c r="B16" s="342" t="s">
        <v>250</v>
      </c>
      <c r="C16" s="341" t="s">
        <v>251</v>
      </c>
      <c r="D16" s="341" t="s">
        <v>32</v>
      </c>
      <c r="E16" s="343" t="s">
        <v>252</v>
      </c>
      <c r="F16" s="343" t="s">
        <v>174</v>
      </c>
      <c r="G16" s="344" t="s">
        <v>317</v>
      </c>
    </row>
    <row r="17" spans="1:7" ht="257.25">
      <c r="A17" s="205" t="s">
        <v>253</v>
      </c>
      <c r="B17" s="201" t="s">
        <v>254</v>
      </c>
      <c r="C17" s="345"/>
      <c r="D17" s="345"/>
    </row>
    <row r="18" spans="1:7">
      <c r="B18" s="346"/>
      <c r="C18" s="347" t="s">
        <v>99</v>
      </c>
      <c r="D18" s="348">
        <v>1</v>
      </c>
      <c r="E18" s="349"/>
      <c r="F18" s="206">
        <f>D18*E18</f>
        <v>0</v>
      </c>
      <c r="G18" s="242"/>
    </row>
    <row r="19" spans="1:7" ht="129">
      <c r="A19" s="205" t="s">
        <v>255</v>
      </c>
      <c r="B19" s="201" t="s">
        <v>256</v>
      </c>
      <c r="C19" s="347"/>
      <c r="D19" s="350"/>
      <c r="E19" s="349"/>
      <c r="F19" s="206"/>
      <c r="G19" s="242"/>
    </row>
    <row r="20" spans="1:7">
      <c r="B20" s="351"/>
      <c r="C20" s="347" t="s">
        <v>90</v>
      </c>
      <c r="D20" s="348">
        <v>15</v>
      </c>
      <c r="E20" s="349"/>
      <c r="F20" s="206">
        <f>D20*E20</f>
        <v>0</v>
      </c>
      <c r="G20" s="242"/>
    </row>
    <row r="21" spans="1:7">
      <c r="B21" s="351"/>
      <c r="C21" s="347"/>
      <c r="D21" s="350"/>
      <c r="E21" s="349"/>
      <c r="F21" s="206"/>
      <c r="G21" s="242"/>
    </row>
    <row r="22" spans="1:7" ht="156.75">
      <c r="A22" s="205" t="s">
        <v>257</v>
      </c>
      <c r="B22" s="351" t="s">
        <v>261</v>
      </c>
      <c r="C22" s="347"/>
      <c r="D22" s="350"/>
      <c r="E22" s="349"/>
      <c r="F22" s="206"/>
      <c r="G22" s="242"/>
    </row>
    <row r="23" spans="1:7">
      <c r="A23" s="205" t="s">
        <v>258</v>
      </c>
      <c r="B23" s="351" t="s">
        <v>262</v>
      </c>
      <c r="C23" s="347" t="s">
        <v>106</v>
      </c>
      <c r="D23" s="348">
        <v>570</v>
      </c>
      <c r="E23" s="349"/>
      <c r="F23" s="206">
        <f>D23*E23</f>
        <v>0</v>
      </c>
      <c r="G23" s="242"/>
    </row>
    <row r="24" spans="1:7" ht="15.75" thickBot="1">
      <c r="A24" s="205" t="s">
        <v>259</v>
      </c>
      <c r="B24" s="351" t="s">
        <v>263</v>
      </c>
      <c r="C24" s="347" t="s">
        <v>122</v>
      </c>
      <c r="D24" s="348">
        <v>20</v>
      </c>
      <c r="E24" s="349"/>
      <c r="F24" s="206">
        <f>D24*E24</f>
        <v>0</v>
      </c>
      <c r="G24" s="242"/>
    </row>
    <row r="25" spans="1:7" ht="16.5" thickTop="1" thickBot="1">
      <c r="B25" s="352"/>
      <c r="C25" s="450" t="s">
        <v>264</v>
      </c>
      <c r="D25" s="450"/>
      <c r="E25" s="450"/>
      <c r="F25" s="353">
        <f>SUM(F18:F24)</f>
        <v>0</v>
      </c>
      <c r="G25" s="354"/>
    </row>
    <row r="26" spans="1:7" ht="16.5" customHeight="1" thickTop="1" thickBot="1">
      <c r="A26" s="451" t="s">
        <v>265</v>
      </c>
      <c r="B26" s="452"/>
      <c r="C26" s="452"/>
      <c r="D26" s="452"/>
      <c r="E26" s="452"/>
      <c r="F26" s="452"/>
      <c r="G26" s="453"/>
    </row>
    <row r="27" spans="1:7" ht="57.75" thickTop="1">
      <c r="A27" s="205" t="s">
        <v>266</v>
      </c>
      <c r="B27" s="351" t="s">
        <v>267</v>
      </c>
      <c r="C27" s="347"/>
      <c r="D27" s="350"/>
      <c r="E27" s="349"/>
      <c r="F27" s="206"/>
      <c r="G27" s="242"/>
    </row>
    <row r="28" spans="1:7" ht="28.5">
      <c r="A28" s="205" t="s">
        <v>258</v>
      </c>
      <c r="B28" s="351" t="s">
        <v>268</v>
      </c>
      <c r="C28" s="355" t="s">
        <v>99</v>
      </c>
      <c r="D28" s="348">
        <v>1</v>
      </c>
      <c r="E28" s="349"/>
      <c r="F28" s="206">
        <f>D28*E28</f>
        <v>0</v>
      </c>
      <c r="G28" s="242"/>
    </row>
    <row r="29" spans="1:7" ht="57">
      <c r="A29" s="205" t="s">
        <v>259</v>
      </c>
      <c r="B29" s="351" t="s">
        <v>269</v>
      </c>
      <c r="C29" s="355" t="s">
        <v>99</v>
      </c>
      <c r="D29" s="348">
        <v>1</v>
      </c>
      <c r="E29" s="349"/>
      <c r="F29" s="206">
        <f>D29*E29</f>
        <v>0</v>
      </c>
      <c r="G29" s="242"/>
    </row>
    <row r="30" spans="1:7">
      <c r="B30" s="351"/>
      <c r="C30" s="347"/>
      <c r="D30" s="350"/>
      <c r="E30" s="349"/>
      <c r="F30" s="206"/>
      <c r="G30" s="242"/>
    </row>
    <row r="31" spans="1:7" ht="71.25">
      <c r="A31" s="205" t="s">
        <v>270</v>
      </c>
      <c r="B31" s="351" t="s">
        <v>102</v>
      </c>
      <c r="C31" s="347"/>
      <c r="D31" s="350"/>
      <c r="E31" s="349"/>
      <c r="F31" s="206"/>
      <c r="G31" s="242"/>
    </row>
    <row r="32" spans="1:7">
      <c r="B32" s="351"/>
      <c r="C32" s="355" t="s">
        <v>106</v>
      </c>
      <c r="D32" s="348">
        <v>400</v>
      </c>
      <c r="E32" s="349"/>
      <c r="F32" s="206">
        <f>D32*E32</f>
        <v>0</v>
      </c>
      <c r="G32" s="242"/>
    </row>
    <row r="33" spans="1:7" ht="185.25">
      <c r="A33" s="205" t="s">
        <v>271</v>
      </c>
      <c r="B33" s="351" t="s">
        <v>272</v>
      </c>
      <c r="C33" s="347"/>
      <c r="D33" s="350"/>
      <c r="E33" s="349"/>
      <c r="F33" s="206"/>
      <c r="G33" s="242"/>
    </row>
    <row r="34" spans="1:7" ht="28.5">
      <c r="B34" s="351" t="s">
        <v>273</v>
      </c>
      <c r="C34" s="347"/>
      <c r="D34" s="350"/>
      <c r="E34" s="349"/>
      <c r="F34" s="206"/>
      <c r="G34" s="242"/>
    </row>
    <row r="35" spans="1:7" ht="28.5">
      <c r="A35" s="205" t="s">
        <v>258</v>
      </c>
      <c r="B35" s="351" t="s">
        <v>274</v>
      </c>
      <c r="C35" s="355" t="s">
        <v>106</v>
      </c>
      <c r="D35" s="348">
        <v>200</v>
      </c>
      <c r="E35" s="349"/>
      <c r="F35" s="207">
        <f t="shared" ref="F35:F36" si="0">D35*E35</f>
        <v>0</v>
      </c>
      <c r="G35" s="242"/>
    </row>
    <row r="36" spans="1:7" ht="28.5">
      <c r="A36" s="205" t="s">
        <v>259</v>
      </c>
      <c r="B36" s="351" t="s">
        <v>275</v>
      </c>
      <c r="C36" s="355" t="s">
        <v>106</v>
      </c>
      <c r="D36" s="348">
        <v>200</v>
      </c>
      <c r="E36" s="349"/>
      <c r="F36" s="207">
        <f t="shared" si="0"/>
        <v>0</v>
      </c>
      <c r="G36" s="242"/>
    </row>
    <row r="37" spans="1:7" ht="42.75">
      <c r="A37" s="205" t="s">
        <v>276</v>
      </c>
      <c r="B37" s="351" t="s">
        <v>277</v>
      </c>
      <c r="C37" s="355" t="s">
        <v>106</v>
      </c>
      <c r="D37" s="348">
        <v>50</v>
      </c>
      <c r="E37" s="349"/>
      <c r="F37" s="207">
        <f>D37*E37</f>
        <v>0</v>
      </c>
      <c r="G37" s="242"/>
    </row>
    <row r="38" spans="1:7">
      <c r="B38" s="351"/>
      <c r="C38" s="355"/>
      <c r="D38" s="350"/>
      <c r="E38" s="349"/>
      <c r="F38" s="207"/>
      <c r="G38" s="242"/>
    </row>
    <row r="39" spans="1:7" ht="71.25">
      <c r="A39" s="205" t="s">
        <v>278</v>
      </c>
      <c r="B39" s="351" t="s">
        <v>279</v>
      </c>
      <c r="C39" s="355"/>
      <c r="D39" s="350"/>
      <c r="E39" s="349"/>
      <c r="F39" s="207"/>
      <c r="G39" s="242"/>
    </row>
    <row r="40" spans="1:7" ht="42.75">
      <c r="A40" s="205" t="s">
        <v>258</v>
      </c>
      <c r="B40" s="351" t="s">
        <v>280</v>
      </c>
      <c r="C40" s="355" t="s">
        <v>125</v>
      </c>
      <c r="D40" s="348">
        <v>250</v>
      </c>
      <c r="E40" s="349"/>
      <c r="F40" s="207">
        <f>D40*E40</f>
        <v>0</v>
      </c>
      <c r="G40" s="242"/>
    </row>
    <row r="41" spans="1:7" ht="99.75">
      <c r="A41" s="205" t="s">
        <v>259</v>
      </c>
      <c r="B41" s="351" t="s">
        <v>281</v>
      </c>
      <c r="C41" s="355" t="s">
        <v>125</v>
      </c>
      <c r="D41" s="348">
        <v>250</v>
      </c>
      <c r="E41" s="349"/>
      <c r="F41" s="207">
        <f>D41*E41</f>
        <v>0</v>
      </c>
      <c r="G41" s="242"/>
    </row>
    <row r="42" spans="1:7">
      <c r="B42" s="351"/>
      <c r="C42" s="355"/>
      <c r="D42" s="350"/>
      <c r="E42" s="349"/>
      <c r="F42" s="207"/>
      <c r="G42" s="242"/>
    </row>
    <row r="43" spans="1:7" ht="171">
      <c r="A43" s="205" t="s">
        <v>282</v>
      </c>
      <c r="B43" s="351" t="s">
        <v>283</v>
      </c>
      <c r="C43" s="355"/>
      <c r="D43" s="350"/>
      <c r="E43" s="349"/>
      <c r="F43" s="207"/>
      <c r="G43" s="242"/>
    </row>
    <row r="44" spans="1:7">
      <c r="B44" s="351"/>
      <c r="C44" s="355" t="s">
        <v>125</v>
      </c>
      <c r="D44" s="348">
        <v>50</v>
      </c>
      <c r="E44" s="349"/>
      <c r="F44" s="207">
        <f>D44*E44</f>
        <v>0</v>
      </c>
      <c r="G44" s="242"/>
    </row>
    <row r="45" spans="1:7" ht="71.25">
      <c r="A45" s="205" t="s">
        <v>284</v>
      </c>
      <c r="B45" s="351" t="s">
        <v>173</v>
      </c>
      <c r="C45" s="355"/>
      <c r="D45" s="350"/>
      <c r="E45" s="349"/>
      <c r="F45" s="207"/>
      <c r="G45" s="242"/>
    </row>
    <row r="46" spans="1:7" ht="15.75" thickBot="1">
      <c r="B46" s="351"/>
      <c r="C46" s="355" t="s">
        <v>90</v>
      </c>
      <c r="D46" s="348">
        <v>15</v>
      </c>
      <c r="E46" s="349"/>
      <c r="F46" s="207">
        <f>D46*E46</f>
        <v>0</v>
      </c>
      <c r="G46" s="242"/>
    </row>
    <row r="47" spans="1:7" ht="16.5" thickTop="1" thickBot="1">
      <c r="B47" s="352"/>
      <c r="C47" s="450" t="s">
        <v>264</v>
      </c>
      <c r="D47" s="450"/>
      <c r="E47" s="450"/>
      <c r="F47" s="353">
        <f>SUM(F28:F46)</f>
        <v>0</v>
      </c>
      <c r="G47" s="354"/>
    </row>
    <row r="48" spans="1:7" ht="16.5" customHeight="1" thickTop="1" thickBot="1">
      <c r="A48" s="451" t="s">
        <v>285</v>
      </c>
      <c r="B48" s="452"/>
      <c r="C48" s="452"/>
      <c r="D48" s="452"/>
      <c r="E48" s="452"/>
      <c r="F48" s="452"/>
      <c r="G48" s="453"/>
    </row>
    <row r="49" spans="1:7" ht="100.5" thickTop="1">
      <c r="A49" s="205" t="s">
        <v>286</v>
      </c>
      <c r="B49" s="351" t="s">
        <v>287</v>
      </c>
      <c r="C49" s="345"/>
      <c r="D49" s="345"/>
    </row>
    <row r="50" spans="1:7">
      <c r="A50" s="205" t="s">
        <v>288</v>
      </c>
      <c r="B50" s="351" t="s">
        <v>289</v>
      </c>
      <c r="C50" s="355" t="s">
        <v>106</v>
      </c>
      <c r="D50" s="349">
        <v>45</v>
      </c>
      <c r="E50" s="356"/>
      <c r="F50" s="207">
        <f>D50*E50</f>
        <v>0</v>
      </c>
      <c r="G50" s="242"/>
    </row>
    <row r="51" spans="1:7">
      <c r="A51" s="205" t="s">
        <v>259</v>
      </c>
      <c r="B51" s="351" t="s">
        <v>290</v>
      </c>
      <c r="C51" s="355" t="s">
        <v>106</v>
      </c>
      <c r="D51" s="349">
        <v>150</v>
      </c>
      <c r="E51" s="356"/>
      <c r="F51" s="207">
        <f t="shared" ref="F51:F52" si="1">D51*E51</f>
        <v>0</v>
      </c>
      <c r="G51" s="242"/>
    </row>
    <row r="52" spans="1:7" ht="57">
      <c r="A52" s="205" t="s">
        <v>276</v>
      </c>
      <c r="B52" s="351" t="s">
        <v>291</v>
      </c>
      <c r="C52" s="355" t="s">
        <v>106</v>
      </c>
      <c r="D52" s="357">
        <v>15</v>
      </c>
      <c r="E52" s="356"/>
      <c r="F52" s="207">
        <f t="shared" si="1"/>
        <v>0</v>
      </c>
      <c r="G52" s="242"/>
    </row>
    <row r="53" spans="1:7">
      <c r="B53" s="347"/>
      <c r="C53" s="347"/>
      <c r="D53" s="358"/>
      <c r="E53" s="356"/>
      <c r="F53" s="356"/>
      <c r="G53" s="359"/>
    </row>
    <row r="54" spans="1:7" ht="242.25">
      <c r="A54" s="205" t="s">
        <v>292</v>
      </c>
      <c r="B54" s="351" t="s">
        <v>293</v>
      </c>
      <c r="C54" s="347"/>
      <c r="D54" s="358"/>
      <c r="E54" s="356"/>
      <c r="F54" s="356"/>
      <c r="G54" s="359"/>
    </row>
    <row r="55" spans="1:7">
      <c r="A55" s="205" t="s">
        <v>288</v>
      </c>
      <c r="B55" s="351" t="s">
        <v>289</v>
      </c>
      <c r="C55" s="355" t="s">
        <v>106</v>
      </c>
      <c r="D55" s="349">
        <v>45</v>
      </c>
      <c r="E55" s="356"/>
      <c r="F55" s="207">
        <f>D55*E55</f>
        <v>0</v>
      </c>
      <c r="G55" s="242"/>
    </row>
    <row r="56" spans="1:7">
      <c r="A56" s="205" t="s">
        <v>259</v>
      </c>
      <c r="B56" s="351" t="s">
        <v>290</v>
      </c>
      <c r="C56" s="355" t="s">
        <v>106</v>
      </c>
      <c r="D56" s="349">
        <v>150</v>
      </c>
      <c r="E56" s="356"/>
      <c r="F56" s="207">
        <f t="shared" ref="F56" si="2">D56*E56</f>
        <v>0</v>
      </c>
      <c r="G56" s="242"/>
    </row>
    <row r="57" spans="1:7" ht="57">
      <c r="A57" s="205" t="s">
        <v>276</v>
      </c>
      <c r="B57" s="351" t="s">
        <v>291</v>
      </c>
      <c r="C57" s="355" t="s">
        <v>106</v>
      </c>
      <c r="D57" s="357">
        <v>15</v>
      </c>
      <c r="E57" s="356"/>
      <c r="F57" s="207">
        <f>D57*E57</f>
        <v>0</v>
      </c>
      <c r="G57" s="242"/>
    </row>
    <row r="58" spans="1:7">
      <c r="B58" s="351"/>
      <c r="C58" s="347"/>
      <c r="D58" s="347"/>
      <c r="E58" s="356"/>
      <c r="F58" s="356"/>
      <c r="G58" s="359"/>
    </row>
    <row r="59" spans="1:7" ht="171.75">
      <c r="A59" s="360" t="s">
        <v>294</v>
      </c>
      <c r="B59" s="361" t="s">
        <v>295</v>
      </c>
      <c r="C59" s="362"/>
      <c r="D59" s="362"/>
      <c r="E59" s="363"/>
      <c r="F59" s="363"/>
      <c r="G59" s="359"/>
    </row>
    <row r="60" spans="1:7" ht="15.75" thickBot="1">
      <c r="A60" s="364"/>
      <c r="B60" s="365"/>
      <c r="C60" s="366" t="s">
        <v>125</v>
      </c>
      <c r="D60" s="357">
        <v>30</v>
      </c>
      <c r="E60" s="363"/>
      <c r="F60" s="207">
        <f>D60*E60</f>
        <v>0</v>
      </c>
      <c r="G60" s="242"/>
    </row>
    <row r="61" spans="1:7" ht="16.5" thickTop="1" thickBot="1">
      <c r="A61" s="364"/>
      <c r="B61" s="364"/>
      <c r="C61" s="467" t="s">
        <v>264</v>
      </c>
      <c r="D61" s="467"/>
      <c r="E61" s="467"/>
      <c r="F61" s="367">
        <f>SUM(F50:F60)</f>
        <v>0</v>
      </c>
      <c r="G61" s="368"/>
    </row>
    <row r="62" spans="1:7" ht="16.5" customHeight="1" thickTop="1" thickBot="1">
      <c r="A62" s="454" t="s">
        <v>296</v>
      </c>
      <c r="B62" s="455"/>
      <c r="C62" s="455"/>
      <c r="D62" s="455"/>
      <c r="E62" s="455"/>
      <c r="F62" s="455"/>
      <c r="G62" s="456"/>
    </row>
    <row r="63" spans="1:7" ht="129.75" thickTop="1">
      <c r="A63" s="364" t="s">
        <v>297</v>
      </c>
      <c r="B63" s="369" t="s">
        <v>298</v>
      </c>
      <c r="C63" s="362"/>
      <c r="D63" s="370"/>
      <c r="E63" s="371"/>
      <c r="F63" s="207"/>
      <c r="G63" s="242"/>
    </row>
    <row r="64" spans="1:7">
      <c r="A64" s="364"/>
      <c r="B64" s="372"/>
      <c r="C64" s="362" t="s">
        <v>106</v>
      </c>
      <c r="D64" s="373">
        <v>3</v>
      </c>
      <c r="E64" s="371"/>
      <c r="F64" s="207">
        <f>D64*E64</f>
        <v>0</v>
      </c>
      <c r="G64" s="242"/>
    </row>
    <row r="65" spans="1:7" ht="129">
      <c r="A65" s="364" t="s">
        <v>299</v>
      </c>
      <c r="B65" s="369" t="s">
        <v>300</v>
      </c>
      <c r="C65" s="362"/>
      <c r="D65" s="370"/>
      <c r="E65" s="371"/>
      <c r="F65" s="207"/>
      <c r="G65" s="242"/>
    </row>
    <row r="66" spans="1:7" ht="114.75">
      <c r="A66" s="364"/>
      <c r="B66" s="369" t="s">
        <v>301</v>
      </c>
      <c r="C66" s="362"/>
      <c r="D66" s="370"/>
      <c r="E66" s="371"/>
      <c r="F66" s="207"/>
      <c r="G66" s="242"/>
    </row>
    <row r="67" spans="1:7">
      <c r="A67" s="364"/>
      <c r="B67" s="372"/>
      <c r="C67" s="362" t="s">
        <v>106</v>
      </c>
      <c r="D67" s="373">
        <v>3</v>
      </c>
      <c r="E67" s="371"/>
      <c r="F67" s="207">
        <f>D67*E67</f>
        <v>0</v>
      </c>
      <c r="G67" s="242"/>
    </row>
    <row r="68" spans="1:7" ht="171.75">
      <c r="A68" s="364" t="s">
        <v>302</v>
      </c>
      <c r="B68" s="369" t="s">
        <v>295</v>
      </c>
      <c r="C68" s="362"/>
      <c r="D68" s="370"/>
      <c r="E68" s="371"/>
      <c r="F68" s="207"/>
      <c r="G68" s="242"/>
    </row>
    <row r="69" spans="1:7">
      <c r="A69" s="364"/>
      <c r="B69" s="372"/>
      <c r="C69" s="362" t="s">
        <v>125</v>
      </c>
      <c r="D69" s="373">
        <v>4</v>
      </c>
      <c r="E69" s="371"/>
      <c r="F69" s="207">
        <f>D69*E69</f>
        <v>0</v>
      </c>
      <c r="G69" s="242"/>
    </row>
    <row r="70" spans="1:7" ht="300">
      <c r="A70" s="364" t="s">
        <v>303</v>
      </c>
      <c r="B70" s="369" t="s">
        <v>304</v>
      </c>
      <c r="C70" s="362"/>
      <c r="D70" s="370"/>
      <c r="E70" s="371"/>
      <c r="F70" s="207"/>
      <c r="G70" s="242"/>
    </row>
    <row r="71" spans="1:7" ht="15.75" thickBot="1">
      <c r="A71" s="364"/>
      <c r="B71" s="372"/>
      <c r="C71" s="362" t="s">
        <v>305</v>
      </c>
      <c r="D71" s="373">
        <v>5</v>
      </c>
      <c r="E71" s="371"/>
      <c r="F71" s="207">
        <f>D71*E71</f>
        <v>0</v>
      </c>
      <c r="G71" s="242"/>
    </row>
    <row r="72" spans="1:7" ht="16.5" thickTop="1" thickBot="1">
      <c r="A72" s="364"/>
      <c r="B72" s="364"/>
      <c r="C72" s="467" t="s">
        <v>264</v>
      </c>
      <c r="D72" s="467"/>
      <c r="E72" s="467"/>
      <c r="F72" s="367">
        <f>SUM(F64:F71)</f>
        <v>0</v>
      </c>
      <c r="G72" s="368"/>
    </row>
    <row r="73" spans="1:7" ht="16.5" customHeight="1" thickTop="1" thickBot="1">
      <c r="A73" s="457" t="s">
        <v>306</v>
      </c>
      <c r="B73" s="458"/>
      <c r="C73" s="458"/>
      <c r="D73" s="458"/>
      <c r="E73" s="458"/>
      <c r="F73" s="458"/>
      <c r="G73" s="459"/>
    </row>
    <row r="74" spans="1:7" ht="57.75" thickTop="1">
      <c r="A74" s="364" t="s">
        <v>307</v>
      </c>
      <c r="B74" s="365" t="s">
        <v>308</v>
      </c>
      <c r="C74" s="372"/>
      <c r="D74" s="372"/>
      <c r="E74" s="364"/>
      <c r="F74" s="364"/>
    </row>
    <row r="75" spans="1:7" ht="28.5">
      <c r="A75" s="374" t="s">
        <v>258</v>
      </c>
      <c r="B75" s="365" t="s">
        <v>268</v>
      </c>
      <c r="C75" s="375" t="s">
        <v>99</v>
      </c>
      <c r="D75" s="364">
        <v>1</v>
      </c>
      <c r="E75" s="364"/>
      <c r="F75" s="207">
        <f t="shared" ref="F75:F76" si="3">D75*E75</f>
        <v>0</v>
      </c>
      <c r="G75" s="242"/>
    </row>
    <row r="76" spans="1:7" ht="57">
      <c r="A76" s="374" t="s">
        <v>259</v>
      </c>
      <c r="B76" s="365" t="s">
        <v>269</v>
      </c>
      <c r="C76" s="375" t="s">
        <v>99</v>
      </c>
      <c r="D76" s="364">
        <v>1</v>
      </c>
      <c r="E76" s="364"/>
      <c r="F76" s="207">
        <f t="shared" si="3"/>
        <v>0</v>
      </c>
      <c r="G76" s="242"/>
    </row>
    <row r="77" spans="1:7">
      <c r="A77" s="352"/>
      <c r="B77" s="351"/>
      <c r="C77" s="376"/>
      <c r="D77"/>
      <c r="E77" s="160"/>
      <c r="F77" s="207"/>
      <c r="G77" s="242"/>
    </row>
    <row r="78" spans="1:7" ht="43.5">
      <c r="A78" s="205" t="s">
        <v>309</v>
      </c>
      <c r="B78" s="201" t="s">
        <v>310</v>
      </c>
      <c r="C78" s="376"/>
      <c r="D78"/>
      <c r="E78" s="160"/>
      <c r="F78" s="207"/>
      <c r="G78" s="242"/>
    </row>
    <row r="79" spans="1:7">
      <c r="A79" s="352"/>
      <c r="B79" s="351"/>
      <c r="C79" s="376" t="s">
        <v>106</v>
      </c>
      <c r="D79" s="377">
        <v>170</v>
      </c>
      <c r="E79" s="160"/>
      <c r="F79" s="207">
        <f t="shared" ref="F79" si="4">D79*E79</f>
        <v>0</v>
      </c>
      <c r="G79" s="242"/>
    </row>
    <row r="80" spans="1:7" ht="186">
      <c r="A80" s="205" t="s">
        <v>311</v>
      </c>
      <c r="B80" s="201" t="s">
        <v>312</v>
      </c>
      <c r="C80" s="345"/>
      <c r="D80" s="345"/>
    </row>
    <row r="81" spans="1:7">
      <c r="B81" s="345"/>
      <c r="C81" s="378" t="s">
        <v>106</v>
      </c>
      <c r="D81" s="205">
        <v>100</v>
      </c>
      <c r="F81" s="207">
        <f>D81*E81</f>
        <v>0</v>
      </c>
      <c r="G81" s="242"/>
    </row>
    <row r="82" spans="1:7" ht="409.6">
      <c r="A82" s="205" t="s">
        <v>313</v>
      </c>
      <c r="B82" s="201" t="s">
        <v>314</v>
      </c>
      <c r="C82" s="345"/>
      <c r="D82" s="345"/>
    </row>
    <row r="83" spans="1:7">
      <c r="B83" s="201"/>
      <c r="C83" s="376" t="s">
        <v>106</v>
      </c>
      <c r="D83" s="205">
        <v>170</v>
      </c>
      <c r="E83" s="207"/>
      <c r="F83" s="207">
        <f>D83*E83</f>
        <v>0</v>
      </c>
      <c r="G83" s="242"/>
    </row>
    <row r="84" spans="1:7" ht="114.75">
      <c r="A84" s="205" t="s">
        <v>315</v>
      </c>
      <c r="B84" s="201" t="s">
        <v>316</v>
      </c>
      <c r="C84" s="345"/>
      <c r="D84" s="345"/>
    </row>
    <row r="85" spans="1:7" ht="15.75" thickBot="1">
      <c r="B85" s="201"/>
      <c r="C85" s="376" t="s">
        <v>106</v>
      </c>
      <c r="D85" s="205">
        <v>170</v>
      </c>
      <c r="F85" s="207">
        <f>D85*E85</f>
        <v>0</v>
      </c>
      <c r="G85" s="242"/>
    </row>
    <row r="86" spans="1:7" ht="16.5" thickTop="1" thickBot="1">
      <c r="B86" s="379"/>
      <c r="C86" s="450" t="s">
        <v>264</v>
      </c>
      <c r="D86" s="450"/>
      <c r="E86" s="450"/>
      <c r="F86" s="353">
        <f>SUM(F75:F85)</f>
        <v>0</v>
      </c>
      <c r="G86" s="380"/>
    </row>
    <row r="87" spans="1:7" ht="15.75" customHeight="1" thickTop="1" thickBot="1">
      <c r="A87" s="451" t="s">
        <v>4</v>
      </c>
      <c r="B87" s="452"/>
      <c r="C87" s="452"/>
      <c r="D87" s="452"/>
      <c r="E87" s="452"/>
      <c r="F87" s="452"/>
      <c r="G87" s="453"/>
    </row>
    <row r="88" spans="1:7" ht="15.75" customHeight="1" thickTop="1" thickBot="1">
      <c r="A88" s="381"/>
      <c r="C88" s="460" t="s">
        <v>264</v>
      </c>
      <c r="D88" s="460"/>
      <c r="E88" s="460"/>
      <c r="F88" s="401">
        <f>SUM(F25+F47+F61+F72+F86)</f>
        <v>0</v>
      </c>
      <c r="G88" s="402"/>
    </row>
    <row r="89" spans="1:7" ht="15.75" thickTop="1">
      <c r="A89" s="382"/>
      <c r="B89" s="383"/>
      <c r="C89" s="384"/>
      <c r="D89" s="384"/>
      <c r="E89" s="384"/>
      <c r="G89" s="385"/>
    </row>
    <row r="90" spans="1:7">
      <c r="A90" s="382"/>
      <c r="B90" s="384"/>
      <c r="C90" s="386"/>
      <c r="D90" s="386"/>
      <c r="E90" s="387"/>
      <c r="F90" s="388"/>
      <c r="G90" s="389"/>
    </row>
    <row r="91" spans="1:7">
      <c r="A91" s="382"/>
      <c r="B91" s="390"/>
      <c r="C91" s="384"/>
      <c r="D91" s="384"/>
      <c r="E91" s="384"/>
      <c r="G91" s="385"/>
    </row>
    <row r="92" spans="1:7">
      <c r="A92" s="382"/>
      <c r="B92" s="384"/>
      <c r="C92" s="386"/>
      <c r="D92" s="386"/>
      <c r="E92" s="387"/>
      <c r="F92" s="388"/>
      <c r="G92" s="389"/>
    </row>
    <row r="93" spans="1:7">
      <c r="A93" s="382"/>
      <c r="B93" s="390"/>
      <c r="C93" s="384"/>
      <c r="D93" s="384"/>
      <c r="E93" s="384"/>
      <c r="G93" s="385"/>
    </row>
    <row r="94" spans="1:7">
      <c r="A94" s="382"/>
      <c r="B94" s="384"/>
      <c r="C94" s="386"/>
      <c r="D94" s="386"/>
      <c r="E94" s="387"/>
      <c r="F94" s="388"/>
      <c r="G94" s="389"/>
    </row>
    <row r="95" spans="1:7">
      <c r="A95" s="382"/>
      <c r="B95" s="390"/>
      <c r="C95" s="384"/>
      <c r="D95" s="384"/>
      <c r="E95" s="384"/>
      <c r="F95" s="391"/>
      <c r="G95" s="392"/>
    </row>
    <row r="96" spans="1:7">
      <c r="A96" s="382"/>
      <c r="B96" s="384"/>
      <c r="C96" s="386"/>
      <c r="D96" s="386"/>
      <c r="E96" s="387"/>
      <c r="F96" s="388"/>
      <c r="G96" s="389"/>
    </row>
    <row r="97" spans="1:7">
      <c r="A97" s="382"/>
      <c r="B97" s="393"/>
      <c r="C97" s="386"/>
      <c r="D97" s="386"/>
      <c r="E97" s="387"/>
      <c r="F97" s="391"/>
      <c r="G97" s="392"/>
    </row>
    <row r="98" spans="1:7">
      <c r="A98" s="382"/>
      <c r="B98" s="393"/>
      <c r="C98" s="386"/>
      <c r="D98" s="386"/>
      <c r="E98" s="387"/>
      <c r="F98" s="388"/>
      <c r="G98" s="389"/>
    </row>
    <row r="99" spans="1:7">
      <c r="A99" s="382"/>
      <c r="B99" s="393"/>
      <c r="C99" s="394"/>
      <c r="D99" s="394"/>
      <c r="E99" s="394"/>
      <c r="G99" s="385"/>
    </row>
    <row r="100" spans="1:7">
      <c r="A100" s="382"/>
      <c r="B100" s="394"/>
      <c r="C100" s="395"/>
      <c r="D100" s="396"/>
      <c r="E100" s="394"/>
      <c r="F100" s="397"/>
      <c r="G100" s="398"/>
    </row>
    <row r="101" spans="1:7">
      <c r="A101" s="382"/>
      <c r="B101" s="394"/>
      <c r="C101" s="394"/>
      <c r="D101" s="394"/>
      <c r="E101" s="394"/>
      <c r="F101" s="387"/>
      <c r="G101" s="399"/>
    </row>
    <row r="102" spans="1:7">
      <c r="A102" s="382"/>
      <c r="B102" s="394"/>
      <c r="C102" s="395"/>
      <c r="D102" s="396"/>
      <c r="E102" s="394"/>
      <c r="F102" s="397"/>
      <c r="G102" s="398"/>
    </row>
    <row r="103" spans="1:7">
      <c r="A103" s="400"/>
      <c r="B103" s="394"/>
      <c r="C103" s="394"/>
      <c r="D103" s="394"/>
      <c r="E103" s="394"/>
      <c r="F103" s="387"/>
      <c r="G103" s="399"/>
    </row>
    <row r="104" spans="1:7">
      <c r="B104" s="394"/>
      <c r="F104" s="397"/>
      <c r="G104" s="398"/>
    </row>
  </sheetData>
  <mergeCells count="18">
    <mergeCell ref="A15:G15"/>
    <mergeCell ref="A87:G87"/>
    <mergeCell ref="A26:G26"/>
    <mergeCell ref="C25:E25"/>
    <mergeCell ref="C47:E47"/>
    <mergeCell ref="C61:E61"/>
    <mergeCell ref="C72:E72"/>
    <mergeCell ref="A1:F1"/>
    <mergeCell ref="A2:B2"/>
    <mergeCell ref="C2:E2"/>
    <mergeCell ref="B4:F4"/>
    <mergeCell ref="A6:F6"/>
    <mergeCell ref="F2:G2"/>
    <mergeCell ref="C86:E86"/>
    <mergeCell ref="A48:G48"/>
    <mergeCell ref="A62:G62"/>
    <mergeCell ref="A73:G73"/>
    <mergeCell ref="C88:E88"/>
  </mergeCells>
  <pageMargins left="0.7" right="0.7" top="0.75" bottom="0.75" header="0.3" footer="0.3"/>
  <ignoredErrors>
    <ignoredError sqref="A6:F14 A1:F1 A4:F4 A49:F61 A48 G49 A63:F72 A62 G63 A74:F85 A73 G74 A112:F1048576 A27:F47 A26 G27 A16:F20 A15 G112:G126 A2:B2 F2 A86:E86 A88:B88 A21:F21 A23:F25 B22:F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FE7BF-0301-4BF6-B834-664C0E7A9A0B}">
  <dimension ref="A1:G551"/>
  <sheetViews>
    <sheetView tabSelected="1" workbookViewId="0">
      <selection sqref="A1:F1"/>
    </sheetView>
  </sheetViews>
  <sheetFormatPr defaultRowHeight="15"/>
  <cols>
    <col min="1" max="1" width="5.7109375" style="20" customWidth="1"/>
    <col min="2" max="2" width="50.140625" style="20" customWidth="1"/>
    <col min="3" max="3" width="6.42578125" style="19" customWidth="1"/>
    <col min="4" max="4" width="5.140625" style="18" customWidth="1"/>
    <col min="5" max="5" width="4.85546875" style="19" customWidth="1"/>
    <col min="6" max="6" width="18.42578125" style="19" customWidth="1"/>
    <col min="7" max="7" width="18.42578125" style="279" customWidth="1"/>
  </cols>
  <sheetData>
    <row r="1" spans="1:7" ht="15.75" thickBot="1">
      <c r="A1" s="404" t="s">
        <v>0</v>
      </c>
      <c r="B1" s="404"/>
      <c r="C1" s="404"/>
      <c r="D1" s="404"/>
      <c r="E1" s="404"/>
      <c r="F1" s="404"/>
      <c r="G1" s="276"/>
    </row>
    <row r="2" spans="1:7" ht="15.75" thickTop="1">
      <c r="A2" s="405" t="s">
        <v>1</v>
      </c>
      <c r="B2" s="405"/>
      <c r="C2" s="406"/>
      <c r="D2" s="406"/>
      <c r="E2" s="406"/>
      <c r="F2" s="1" t="s">
        <v>2</v>
      </c>
      <c r="G2" s="237"/>
    </row>
    <row r="3" spans="1:7">
      <c r="A3" s="281"/>
      <c r="B3" s="281"/>
      <c r="C3" s="281"/>
      <c r="D3" s="281"/>
      <c r="E3" s="281"/>
      <c r="F3" s="282"/>
      <c r="G3" s="283"/>
    </row>
    <row r="4" spans="1:7" ht="15.75">
      <c r="A4" s="3" t="s">
        <v>3</v>
      </c>
      <c r="B4" s="407" t="s">
        <v>4</v>
      </c>
      <c r="C4" s="407"/>
      <c r="D4" s="407"/>
      <c r="E4" s="407"/>
      <c r="F4" s="407"/>
      <c r="G4" s="238"/>
    </row>
    <row r="5" spans="1:7">
      <c r="A5" s="4" t="s">
        <v>5</v>
      </c>
      <c r="B5" s="408" t="s">
        <v>6</v>
      </c>
      <c r="C5" s="408"/>
      <c r="D5" s="408"/>
      <c r="E5" s="409"/>
      <c r="F5" s="5" t="s">
        <v>7</v>
      </c>
      <c r="G5" s="274" t="s">
        <v>7</v>
      </c>
    </row>
    <row r="6" spans="1:7" ht="15.75" thickBot="1">
      <c r="A6" s="410"/>
      <c r="B6" s="410"/>
      <c r="C6" s="410"/>
      <c r="D6" s="410"/>
      <c r="E6" s="410"/>
      <c r="F6" s="410"/>
      <c r="G6" s="285"/>
    </row>
    <row r="7" spans="1:7" ht="16.5" thickTop="1" thickBot="1">
      <c r="A7" s="6" t="str">
        <f>'[1]1.RADOVI RUŠENJA I DEMONTAŽE '!A4</f>
        <v>1.</v>
      </c>
      <c r="B7" s="411" t="str">
        <f>'[1]1.RADOVI RUŠENJA I DEMONTAŽE '!B4</f>
        <v>PRIPREMNI RADOVI I RADOVI RUŠENJA I DEMONTAŽE</v>
      </c>
      <c r="C7" s="411"/>
      <c r="D7" s="411"/>
      <c r="E7" s="411"/>
      <c r="F7" s="7">
        <f>'1. RADOVI RUŠENJA I DEMONTAŽE'!F75</f>
        <v>0</v>
      </c>
      <c r="G7" s="9">
        <f>'1. RADOVI RUŠENJA I DEMONTAŽE'!G75</f>
        <v>0</v>
      </c>
    </row>
    <row r="8" spans="1:7" ht="16.5" thickTop="1" thickBot="1">
      <c r="A8" s="8" t="str">
        <f>'[1]2. OBRTNIČKI RADOVI'!A4</f>
        <v>2.</v>
      </c>
      <c r="B8" s="403" t="str">
        <f>'[1]2. OBRTNIČKI RADOVI'!B4</f>
        <v>OBRTNIČKI RADOVI</v>
      </c>
      <c r="C8" s="403"/>
      <c r="D8" s="403"/>
      <c r="E8" s="403"/>
      <c r="F8" s="7">
        <f>'2. OBRTNIČKI RADOVI'!F60</f>
        <v>0</v>
      </c>
      <c r="G8" s="9">
        <f>'2. OBRTNIČKI RADOVI'!G60</f>
        <v>0</v>
      </c>
    </row>
    <row r="9" spans="1:7" ht="16.5" thickTop="1" thickBot="1">
      <c r="A9" s="8" t="str">
        <f>'[1]3. IZOLATERSKI RADOVI'!A4</f>
        <v>3.</v>
      </c>
      <c r="B9" s="403" t="str">
        <f>'[1]3. IZOLATERSKI RADOVI'!B4</f>
        <v>IZOLATERSKI RADOVI</v>
      </c>
      <c r="C9" s="403"/>
      <c r="D9" s="403"/>
      <c r="E9" s="403"/>
      <c r="F9" s="7">
        <f>'3. IZOLATERSKI RADOVI'!F23</f>
        <v>0</v>
      </c>
      <c r="G9" s="9">
        <f>'3. IZOLATERSKI RADOVI'!G23</f>
        <v>0</v>
      </c>
    </row>
    <row r="10" spans="1:7" ht="16.5" thickTop="1" thickBot="1">
      <c r="A10" s="8" t="str">
        <f>'[1]4. KERAMIČARSKI RADOVI'!A4</f>
        <v>4.</v>
      </c>
      <c r="B10" s="403" t="str">
        <f>'[1]4. KERAMIČARSKI RADOVI'!B4</f>
        <v>KERAMIČARSKI RADOVI</v>
      </c>
      <c r="C10" s="403"/>
      <c r="D10" s="403"/>
      <c r="E10" s="403"/>
      <c r="F10" s="7">
        <f>'4. KERAMIČARSKI RADOVI'!F24</f>
        <v>0</v>
      </c>
      <c r="G10" s="9">
        <f>'4. KERAMIČARSKI RADOVI'!G24</f>
        <v>0</v>
      </c>
    </row>
    <row r="11" spans="1:7" ht="16.5" thickTop="1" thickBot="1">
      <c r="A11" s="8" t="str">
        <f>'[1]5.FASADERSKI RADOVI I SKELA'!A4</f>
        <v>5.</v>
      </c>
      <c r="B11" s="403" t="str">
        <f>'[1]5.FASADERSKI RADOVI I SKELA'!B4</f>
        <v>FASADERSKI RADOVI I SKELA</v>
      </c>
      <c r="C11" s="403"/>
      <c r="D11" s="403"/>
      <c r="E11" s="403"/>
      <c r="F11" s="7">
        <f>'5. FASADERSKI RADOVI I SKELA'!F42</f>
        <v>0</v>
      </c>
      <c r="G11" s="9">
        <f>'5. FASADERSKI RADOVI I SKELA'!G42</f>
        <v>0</v>
      </c>
    </row>
    <row r="12" spans="1:7" ht="16.5" thickTop="1" thickBot="1">
      <c r="A12" s="8" t="str">
        <f>'[1]6. STOLARSKI RADOVI'!A4</f>
        <v>6.</v>
      </c>
      <c r="B12" s="403" t="str">
        <f>'[1]6. STOLARSKI RADOVI'!B4</f>
        <v>STOLARSKI RADOVI</v>
      </c>
      <c r="C12" s="403"/>
      <c r="D12" s="403"/>
      <c r="E12" s="403"/>
      <c r="F12" s="7">
        <f>'6.STOLARSKI RADOVI'!F52</f>
        <v>0</v>
      </c>
      <c r="G12" s="9">
        <f>'6.STOLARSKI RADOVI'!G52</f>
        <v>0</v>
      </c>
    </row>
    <row r="13" spans="1:7" ht="16.5" thickTop="1" thickBot="1">
      <c r="A13" s="8" t="str">
        <f>'[1]7. NEPREDVIĐENI RADOVI'!A4</f>
        <v>7.</v>
      </c>
      <c r="B13" s="403" t="str">
        <f>'[1]7. NEPREDVIĐENI RADOVI'!B4</f>
        <v>NEPREDVIĐENI RADOVI</v>
      </c>
      <c r="C13" s="403"/>
      <c r="D13" s="403"/>
      <c r="E13" s="403"/>
      <c r="F13" s="7"/>
      <c r="G13" s="9">
        <f>'7.NEPREDVIĐENI RADOVI'!G16</f>
        <v>0</v>
      </c>
    </row>
    <row r="14" spans="1:7" ht="15.75" thickTop="1">
      <c r="A14" s="8" t="s">
        <v>8</v>
      </c>
      <c r="B14" s="403" t="s">
        <v>9</v>
      </c>
      <c r="C14" s="403"/>
      <c r="D14" s="403"/>
      <c r="E14" s="403"/>
      <c r="F14" s="7">
        <f>'8. KONSTRUKCIJA'!F88</f>
        <v>0</v>
      </c>
      <c r="G14" s="9">
        <f>'8. KONSTRUKCIJA'!G100</f>
        <v>0</v>
      </c>
    </row>
    <row r="15" spans="1:7">
      <c r="A15" s="302"/>
      <c r="B15" s="412"/>
      <c r="C15" s="412"/>
      <c r="D15" s="412"/>
      <c r="E15" s="412"/>
      <c r="F15" s="303"/>
      <c r="G15" s="304"/>
    </row>
    <row r="16" spans="1:7">
      <c r="A16" s="305"/>
      <c r="B16" s="10" t="s">
        <v>10</v>
      </c>
      <c r="C16" s="11"/>
      <c r="D16" s="12"/>
      <c r="E16" s="13"/>
      <c r="F16" s="14">
        <f>SUM(F7:F12)+F14</f>
        <v>0</v>
      </c>
      <c r="G16" s="301">
        <f>SUM(G7:G12)+G14</f>
        <v>0</v>
      </c>
    </row>
    <row r="17" spans="1:7">
      <c r="A17" s="306"/>
      <c r="B17" s="413" t="s">
        <v>11</v>
      </c>
      <c r="C17" s="413"/>
      <c r="D17" s="413"/>
      <c r="E17" s="413"/>
      <c r="F17" s="307">
        <f>F16*25/100</f>
        <v>0</v>
      </c>
      <c r="G17" s="308">
        <f>G16*25/100</f>
        <v>0</v>
      </c>
    </row>
    <row r="18" spans="1:7" ht="15.75" thickBot="1">
      <c r="A18" s="309"/>
      <c r="B18" s="414" t="s">
        <v>12</v>
      </c>
      <c r="C18" s="414"/>
      <c r="D18" s="414"/>
      <c r="E18" s="415"/>
      <c r="F18" s="310">
        <f>F16+F17</f>
        <v>0</v>
      </c>
      <c r="G18" s="311">
        <f>G16+G17</f>
        <v>0</v>
      </c>
    </row>
    <row r="19" spans="1:7" ht="16.5" thickTop="1">
      <c r="A19" s="15"/>
      <c r="B19" s="16"/>
      <c r="C19" s="17"/>
    </row>
    <row r="20" spans="1:7">
      <c r="A20" s="15"/>
    </row>
    <row r="21" spans="1:7">
      <c r="A21" s="15"/>
    </row>
    <row r="22" spans="1:7">
      <c r="A22" s="15"/>
    </row>
    <row r="23" spans="1:7">
      <c r="A23" s="15"/>
    </row>
    <row r="24" spans="1:7">
      <c r="A24" s="15"/>
    </row>
    <row r="25" spans="1:7">
      <c r="A25" s="15"/>
    </row>
    <row r="26" spans="1:7">
      <c r="A26" s="15"/>
    </row>
    <row r="27" spans="1:7">
      <c r="A27" s="15"/>
    </row>
    <row r="28" spans="1:7">
      <c r="A28" s="15"/>
    </row>
    <row r="29" spans="1:7">
      <c r="A29" s="15"/>
    </row>
    <row r="30" spans="1:7">
      <c r="A30" s="15"/>
    </row>
    <row r="31" spans="1:7">
      <c r="A31" s="15"/>
    </row>
    <row r="32" spans="1:7">
      <c r="A32" s="15"/>
    </row>
    <row r="33" spans="1:1">
      <c r="A33" s="15"/>
    </row>
    <row r="34" spans="1:1">
      <c r="A34" s="15"/>
    </row>
    <row r="35" spans="1:1">
      <c r="A35" s="15"/>
    </row>
    <row r="36" spans="1:1">
      <c r="A36" s="15"/>
    </row>
    <row r="37" spans="1:1">
      <c r="A37" s="15"/>
    </row>
    <row r="38" spans="1:1">
      <c r="A38" s="15"/>
    </row>
    <row r="39" spans="1:1">
      <c r="A39" s="15"/>
    </row>
    <row r="40" spans="1:1">
      <c r="A40" s="15"/>
    </row>
    <row r="41" spans="1:1">
      <c r="A41" s="15"/>
    </row>
    <row r="42" spans="1:1">
      <c r="A42" s="15"/>
    </row>
    <row r="43" spans="1:1">
      <c r="A43" s="15"/>
    </row>
    <row r="44" spans="1:1">
      <c r="A44" s="15"/>
    </row>
    <row r="45" spans="1:1">
      <c r="A45" s="15"/>
    </row>
    <row r="46" spans="1:1">
      <c r="A46" s="15"/>
    </row>
    <row r="47" spans="1:1">
      <c r="A47" s="15"/>
    </row>
    <row r="48" spans="1:1">
      <c r="A48" s="15"/>
    </row>
    <row r="49" spans="1:1">
      <c r="A49" s="15"/>
    </row>
    <row r="50" spans="1:1">
      <c r="A50" s="15"/>
    </row>
    <row r="51" spans="1:1">
      <c r="A51" s="15"/>
    </row>
    <row r="52" spans="1:1">
      <c r="A52" s="15"/>
    </row>
    <row r="53" spans="1:1">
      <c r="A53" s="15"/>
    </row>
    <row r="54" spans="1:1">
      <c r="A54" s="15"/>
    </row>
    <row r="55" spans="1:1">
      <c r="A55" s="15"/>
    </row>
    <row r="56" spans="1:1">
      <c r="A56" s="15"/>
    </row>
    <row r="57" spans="1:1">
      <c r="A57" s="15"/>
    </row>
    <row r="58" spans="1:1">
      <c r="A58" s="15"/>
    </row>
    <row r="59" spans="1:1">
      <c r="A59" s="15"/>
    </row>
    <row r="60" spans="1:1">
      <c r="A60" s="15"/>
    </row>
    <row r="61" spans="1:1">
      <c r="A61" s="15"/>
    </row>
    <row r="62" spans="1:1">
      <c r="A62" s="15"/>
    </row>
    <row r="63" spans="1:1">
      <c r="A63" s="15"/>
    </row>
    <row r="64" spans="1:1">
      <c r="A64" s="15"/>
    </row>
    <row r="65" spans="1:1">
      <c r="A65" s="15"/>
    </row>
    <row r="66" spans="1:1">
      <c r="A66" s="15"/>
    </row>
    <row r="67" spans="1:1">
      <c r="A67" s="15"/>
    </row>
    <row r="68" spans="1:1">
      <c r="A68" s="15"/>
    </row>
    <row r="69" spans="1:1">
      <c r="A69" s="15"/>
    </row>
    <row r="70" spans="1:1">
      <c r="A70" s="15"/>
    </row>
    <row r="71" spans="1:1">
      <c r="A71" s="15"/>
    </row>
    <row r="72" spans="1:1">
      <c r="A72" s="15"/>
    </row>
    <row r="73" spans="1:1">
      <c r="A73" s="15"/>
    </row>
    <row r="74" spans="1:1">
      <c r="A74" s="15"/>
    </row>
    <row r="75" spans="1:1">
      <c r="A75" s="15"/>
    </row>
    <row r="76" spans="1:1">
      <c r="A76" s="15"/>
    </row>
    <row r="77" spans="1:1">
      <c r="A77" s="15"/>
    </row>
    <row r="78" spans="1:1">
      <c r="A78" s="15"/>
    </row>
    <row r="79" spans="1:1">
      <c r="A79" s="15"/>
    </row>
    <row r="80" spans="1:1">
      <c r="A80" s="15"/>
    </row>
    <row r="81" spans="1:1">
      <c r="A81" s="15"/>
    </row>
    <row r="82" spans="1:1">
      <c r="A82" s="15"/>
    </row>
    <row r="83" spans="1:1">
      <c r="A83" s="15"/>
    </row>
    <row r="84" spans="1:1">
      <c r="A84" s="15"/>
    </row>
    <row r="85" spans="1:1">
      <c r="A85" s="15"/>
    </row>
    <row r="86" spans="1:1">
      <c r="A86" s="15"/>
    </row>
    <row r="87" spans="1:1">
      <c r="A87" s="15"/>
    </row>
    <row r="88" spans="1:1">
      <c r="A88" s="15"/>
    </row>
    <row r="89" spans="1:1">
      <c r="A89" s="15"/>
    </row>
    <row r="90" spans="1:1">
      <c r="A90" s="15"/>
    </row>
    <row r="91" spans="1:1">
      <c r="A91" s="15"/>
    </row>
    <row r="92" spans="1:1">
      <c r="A92" s="15"/>
    </row>
    <row r="93" spans="1:1">
      <c r="A93" s="15"/>
    </row>
    <row r="94" spans="1:1">
      <c r="A94" s="15"/>
    </row>
    <row r="95" spans="1:1">
      <c r="A95" s="15"/>
    </row>
    <row r="96" spans="1:1">
      <c r="A96" s="15"/>
    </row>
    <row r="97" spans="1:1">
      <c r="A97" s="15"/>
    </row>
    <row r="98" spans="1:1">
      <c r="A98" s="15"/>
    </row>
    <row r="99" spans="1:1">
      <c r="A99" s="15"/>
    </row>
    <row r="100" spans="1:1">
      <c r="A100" s="15"/>
    </row>
    <row r="101" spans="1:1">
      <c r="A101" s="15"/>
    </row>
    <row r="102" spans="1:1">
      <c r="A102" s="15"/>
    </row>
    <row r="103" spans="1:1">
      <c r="A103" s="15"/>
    </row>
    <row r="104" spans="1:1">
      <c r="A104" s="15"/>
    </row>
    <row r="105" spans="1:1">
      <c r="A105" s="15"/>
    </row>
    <row r="106" spans="1:1">
      <c r="A106" s="15"/>
    </row>
    <row r="107" spans="1:1">
      <c r="A107" s="15"/>
    </row>
    <row r="108" spans="1:1">
      <c r="A108" s="15"/>
    </row>
    <row r="109" spans="1:1">
      <c r="A109" s="15"/>
    </row>
    <row r="110" spans="1:1">
      <c r="A110" s="15"/>
    </row>
    <row r="111" spans="1:1">
      <c r="A111" s="15"/>
    </row>
    <row r="112" spans="1:1">
      <c r="A112" s="15"/>
    </row>
    <row r="113" spans="1:1">
      <c r="A113" s="15"/>
    </row>
    <row r="114" spans="1:1">
      <c r="A114" s="15"/>
    </row>
    <row r="115" spans="1:1">
      <c r="A115" s="15"/>
    </row>
    <row r="116" spans="1:1">
      <c r="A116" s="15"/>
    </row>
    <row r="117" spans="1:1">
      <c r="A117" s="15"/>
    </row>
    <row r="118" spans="1:1">
      <c r="A118" s="15"/>
    </row>
    <row r="119" spans="1:1">
      <c r="A119" s="15"/>
    </row>
    <row r="120" spans="1:1">
      <c r="A120" s="15"/>
    </row>
    <row r="121" spans="1:1">
      <c r="A121" s="15"/>
    </row>
    <row r="122" spans="1:1">
      <c r="A122" s="15"/>
    </row>
    <row r="123" spans="1:1">
      <c r="A123" s="15"/>
    </row>
    <row r="124" spans="1:1">
      <c r="A124" s="15"/>
    </row>
    <row r="125" spans="1:1">
      <c r="A125" s="15"/>
    </row>
    <row r="126" spans="1:1">
      <c r="A126" s="15"/>
    </row>
    <row r="127" spans="1:1">
      <c r="A127" s="15"/>
    </row>
    <row r="128" spans="1:1">
      <c r="A128" s="15"/>
    </row>
    <row r="129" spans="1:1">
      <c r="A129" s="15"/>
    </row>
    <row r="130" spans="1:1">
      <c r="A130" s="15"/>
    </row>
    <row r="131" spans="1:1">
      <c r="A131" s="15"/>
    </row>
    <row r="132" spans="1:1">
      <c r="A132" s="15"/>
    </row>
    <row r="133" spans="1:1">
      <c r="A133" s="15"/>
    </row>
    <row r="134" spans="1:1">
      <c r="A134" s="15"/>
    </row>
    <row r="135" spans="1:1">
      <c r="A135" s="15"/>
    </row>
    <row r="136" spans="1:1">
      <c r="A136" s="15"/>
    </row>
    <row r="137" spans="1:1">
      <c r="A137" s="15"/>
    </row>
    <row r="138" spans="1:1">
      <c r="A138" s="15"/>
    </row>
    <row r="139" spans="1:1">
      <c r="A139" s="15"/>
    </row>
    <row r="140" spans="1:1">
      <c r="A140" s="15"/>
    </row>
    <row r="141" spans="1:1">
      <c r="A141" s="15"/>
    </row>
    <row r="142" spans="1:1">
      <c r="A142" s="15"/>
    </row>
    <row r="143" spans="1:1">
      <c r="A143" s="15"/>
    </row>
    <row r="144" spans="1:1">
      <c r="A144" s="15"/>
    </row>
    <row r="145" spans="1:1">
      <c r="A145" s="15"/>
    </row>
    <row r="146" spans="1:1">
      <c r="A146" s="15"/>
    </row>
    <row r="147" spans="1:1">
      <c r="A147" s="15"/>
    </row>
    <row r="148" spans="1:1">
      <c r="A148" s="15"/>
    </row>
    <row r="149" spans="1:1">
      <c r="A149" s="15"/>
    </row>
    <row r="150" spans="1:1">
      <c r="A150" s="15"/>
    </row>
    <row r="151" spans="1:1">
      <c r="A151" s="15"/>
    </row>
    <row r="152" spans="1:1">
      <c r="A152" s="15"/>
    </row>
    <row r="153" spans="1:1">
      <c r="A153" s="15"/>
    </row>
    <row r="154" spans="1:1">
      <c r="A154" s="15"/>
    </row>
    <row r="155" spans="1:1">
      <c r="A155" s="15"/>
    </row>
    <row r="156" spans="1:1">
      <c r="A156" s="15"/>
    </row>
    <row r="157" spans="1:1">
      <c r="A157" s="15"/>
    </row>
    <row r="158" spans="1:1">
      <c r="A158" s="15"/>
    </row>
    <row r="159" spans="1:1">
      <c r="A159" s="15"/>
    </row>
    <row r="160" spans="1:1">
      <c r="A160" s="15"/>
    </row>
    <row r="161" spans="1:1">
      <c r="A161" s="15"/>
    </row>
    <row r="162" spans="1:1">
      <c r="A162" s="15"/>
    </row>
    <row r="163" spans="1:1">
      <c r="A163" s="15"/>
    </row>
    <row r="164" spans="1:1">
      <c r="A164" s="15"/>
    </row>
    <row r="165" spans="1:1">
      <c r="A165" s="15"/>
    </row>
    <row r="166" spans="1:1">
      <c r="A166" s="15"/>
    </row>
    <row r="167" spans="1:1">
      <c r="A167" s="15"/>
    </row>
    <row r="168" spans="1:1">
      <c r="A168" s="15"/>
    </row>
    <row r="169" spans="1:1">
      <c r="A169" s="15"/>
    </row>
    <row r="170" spans="1:1">
      <c r="A170" s="15"/>
    </row>
    <row r="171" spans="1:1">
      <c r="A171" s="15"/>
    </row>
    <row r="172" spans="1:1">
      <c r="A172" s="15"/>
    </row>
    <row r="173" spans="1:1">
      <c r="A173" s="15"/>
    </row>
    <row r="174" spans="1:1">
      <c r="A174" s="15"/>
    </row>
    <row r="175" spans="1:1">
      <c r="A175" s="15"/>
    </row>
    <row r="176" spans="1:1">
      <c r="A176" s="15"/>
    </row>
    <row r="177" spans="1:1">
      <c r="A177" s="15"/>
    </row>
    <row r="178" spans="1:1">
      <c r="A178" s="15"/>
    </row>
    <row r="179" spans="1:1">
      <c r="A179" s="15"/>
    </row>
    <row r="180" spans="1:1">
      <c r="A180" s="15"/>
    </row>
    <row r="181" spans="1:1">
      <c r="A181" s="15"/>
    </row>
    <row r="182" spans="1:1">
      <c r="A182" s="15"/>
    </row>
    <row r="183" spans="1:1">
      <c r="A183" s="15"/>
    </row>
    <row r="184" spans="1:1">
      <c r="A184" s="15"/>
    </row>
    <row r="185" spans="1:1">
      <c r="A185" s="15"/>
    </row>
    <row r="186" spans="1:1">
      <c r="A186" s="15"/>
    </row>
    <row r="187" spans="1:1">
      <c r="A187" s="15"/>
    </row>
    <row r="188" spans="1:1">
      <c r="A188" s="15"/>
    </row>
    <row r="189" spans="1:1">
      <c r="A189" s="15"/>
    </row>
    <row r="190" spans="1:1">
      <c r="A190" s="15"/>
    </row>
    <row r="191" spans="1:1">
      <c r="A191" s="15"/>
    </row>
    <row r="192" spans="1:1">
      <c r="A192" s="15"/>
    </row>
    <row r="193" spans="1:1">
      <c r="A193" s="15"/>
    </row>
    <row r="194" spans="1:1">
      <c r="A194" s="15"/>
    </row>
    <row r="195" spans="1:1">
      <c r="A195" s="15"/>
    </row>
    <row r="196" spans="1:1">
      <c r="A196" s="15"/>
    </row>
    <row r="197" spans="1:1">
      <c r="A197" s="15"/>
    </row>
    <row r="198" spans="1:1">
      <c r="A198" s="15"/>
    </row>
    <row r="199" spans="1:1">
      <c r="A199" s="15"/>
    </row>
    <row r="200" spans="1:1">
      <c r="A200" s="15"/>
    </row>
    <row r="201" spans="1:1">
      <c r="A201" s="15"/>
    </row>
    <row r="202" spans="1:1">
      <c r="A202" s="15"/>
    </row>
    <row r="203" spans="1:1">
      <c r="A203" s="15"/>
    </row>
    <row r="204" spans="1:1">
      <c r="A204" s="15"/>
    </row>
    <row r="205" spans="1:1">
      <c r="A205" s="15"/>
    </row>
    <row r="206" spans="1:1">
      <c r="A206" s="15"/>
    </row>
    <row r="207" spans="1:1">
      <c r="A207" s="15"/>
    </row>
    <row r="208" spans="1:1">
      <c r="A208" s="15"/>
    </row>
    <row r="209" spans="1:1">
      <c r="A209" s="15"/>
    </row>
    <row r="210" spans="1:1">
      <c r="A210" s="15"/>
    </row>
    <row r="211" spans="1:1">
      <c r="A211" s="15"/>
    </row>
    <row r="212" spans="1:1">
      <c r="A212" s="15"/>
    </row>
    <row r="213" spans="1:1">
      <c r="A213" s="15"/>
    </row>
    <row r="214" spans="1:1">
      <c r="A214" s="15"/>
    </row>
    <row r="215" spans="1:1">
      <c r="A215" s="15"/>
    </row>
    <row r="216" spans="1:1">
      <c r="A216" s="15"/>
    </row>
    <row r="217" spans="1:1">
      <c r="A217" s="15"/>
    </row>
    <row r="218" spans="1:1">
      <c r="A218" s="15"/>
    </row>
    <row r="219" spans="1:1">
      <c r="A219" s="15"/>
    </row>
    <row r="220" spans="1:1">
      <c r="A220" s="15"/>
    </row>
    <row r="221" spans="1:1">
      <c r="A221" s="15"/>
    </row>
    <row r="222" spans="1:1">
      <c r="A222" s="15"/>
    </row>
    <row r="223" spans="1:1">
      <c r="A223" s="15"/>
    </row>
    <row r="224" spans="1:1">
      <c r="A224" s="15"/>
    </row>
    <row r="225" spans="1:1">
      <c r="A225" s="15"/>
    </row>
    <row r="226" spans="1:1">
      <c r="A226" s="15"/>
    </row>
    <row r="227" spans="1:1">
      <c r="A227" s="15"/>
    </row>
    <row r="228" spans="1:1">
      <c r="A228" s="15"/>
    </row>
    <row r="229" spans="1:1">
      <c r="A229" s="15"/>
    </row>
    <row r="230" spans="1:1">
      <c r="A230" s="15"/>
    </row>
    <row r="231" spans="1:1">
      <c r="A231" s="15"/>
    </row>
    <row r="232" spans="1:1">
      <c r="A232" s="15"/>
    </row>
    <row r="233" spans="1:1">
      <c r="A233" s="15"/>
    </row>
    <row r="234" spans="1:1">
      <c r="A234" s="15"/>
    </row>
    <row r="235" spans="1:1">
      <c r="A235" s="15"/>
    </row>
    <row r="236" spans="1:1">
      <c r="A236" s="15"/>
    </row>
    <row r="237" spans="1:1">
      <c r="A237" s="15"/>
    </row>
    <row r="238" spans="1:1">
      <c r="A238" s="15"/>
    </row>
    <row r="239" spans="1:1">
      <c r="A239" s="15"/>
    </row>
    <row r="240" spans="1:1">
      <c r="A240" s="15"/>
    </row>
    <row r="241" spans="1:1">
      <c r="A241" s="15"/>
    </row>
    <row r="242" spans="1:1">
      <c r="A242" s="15"/>
    </row>
    <row r="243" spans="1:1">
      <c r="A243" s="15"/>
    </row>
    <row r="244" spans="1:1">
      <c r="A244" s="15"/>
    </row>
    <row r="245" spans="1:1">
      <c r="A245" s="15"/>
    </row>
    <row r="246" spans="1:1">
      <c r="A246" s="15"/>
    </row>
    <row r="247" spans="1:1">
      <c r="A247" s="15"/>
    </row>
    <row r="248" spans="1:1">
      <c r="A248" s="15"/>
    </row>
    <row r="249" spans="1:1">
      <c r="A249" s="15"/>
    </row>
    <row r="250" spans="1:1">
      <c r="A250" s="15"/>
    </row>
    <row r="251" spans="1:1">
      <c r="A251" s="15"/>
    </row>
    <row r="252" spans="1:1">
      <c r="A252" s="15"/>
    </row>
    <row r="253" spans="1:1">
      <c r="A253" s="15"/>
    </row>
    <row r="254" spans="1:1">
      <c r="A254" s="15"/>
    </row>
    <row r="255" spans="1:1">
      <c r="A255" s="15"/>
    </row>
    <row r="256" spans="1:1">
      <c r="A256" s="15"/>
    </row>
    <row r="257" spans="1:1">
      <c r="A257" s="15"/>
    </row>
    <row r="258" spans="1:1">
      <c r="A258" s="15"/>
    </row>
    <row r="259" spans="1:1">
      <c r="A259" s="15"/>
    </row>
    <row r="260" spans="1:1">
      <c r="A260" s="15"/>
    </row>
    <row r="261" spans="1:1">
      <c r="A261" s="15"/>
    </row>
    <row r="262" spans="1:1">
      <c r="A262" s="15"/>
    </row>
    <row r="263" spans="1:1">
      <c r="A263" s="15"/>
    </row>
    <row r="264" spans="1:1">
      <c r="A264" s="15"/>
    </row>
    <row r="265" spans="1:1">
      <c r="A265" s="15"/>
    </row>
    <row r="266" spans="1:1">
      <c r="A266" s="15"/>
    </row>
    <row r="267" spans="1:1">
      <c r="A267" s="15"/>
    </row>
    <row r="268" spans="1:1">
      <c r="A268" s="15"/>
    </row>
    <row r="269" spans="1:1">
      <c r="A269" s="15"/>
    </row>
    <row r="270" spans="1:1">
      <c r="A270" s="15"/>
    </row>
    <row r="271" spans="1:1">
      <c r="A271" s="15"/>
    </row>
    <row r="272" spans="1:1">
      <c r="A272" s="15"/>
    </row>
    <row r="273" spans="1:1">
      <c r="A273" s="15"/>
    </row>
    <row r="274" spans="1:1">
      <c r="A274" s="15"/>
    </row>
    <row r="275" spans="1:1">
      <c r="A275" s="15"/>
    </row>
    <row r="276" spans="1:1">
      <c r="A276" s="15"/>
    </row>
    <row r="277" spans="1:1">
      <c r="A277" s="15"/>
    </row>
    <row r="278" spans="1:1">
      <c r="A278" s="15"/>
    </row>
    <row r="279" spans="1:1">
      <c r="A279" s="15"/>
    </row>
    <row r="280" spans="1:1">
      <c r="A280" s="15"/>
    </row>
    <row r="281" spans="1:1">
      <c r="A281" s="15"/>
    </row>
    <row r="282" spans="1:1">
      <c r="A282" s="15"/>
    </row>
    <row r="283" spans="1:1">
      <c r="A283" s="15"/>
    </row>
    <row r="284" spans="1:1">
      <c r="A284" s="15"/>
    </row>
    <row r="285" spans="1:1">
      <c r="A285" s="15"/>
    </row>
    <row r="286" spans="1:1">
      <c r="A286" s="15"/>
    </row>
    <row r="287" spans="1:1">
      <c r="A287" s="15"/>
    </row>
    <row r="288" spans="1:1">
      <c r="A288" s="15"/>
    </row>
    <row r="289" spans="1:1">
      <c r="A289" s="15"/>
    </row>
    <row r="290" spans="1:1">
      <c r="A290" s="15"/>
    </row>
    <row r="291" spans="1:1">
      <c r="A291" s="15"/>
    </row>
    <row r="292" spans="1:1">
      <c r="A292" s="15"/>
    </row>
    <row r="293" spans="1:1">
      <c r="A293" s="15"/>
    </row>
    <row r="294" spans="1:1">
      <c r="A294" s="15"/>
    </row>
    <row r="295" spans="1:1">
      <c r="A295" s="15"/>
    </row>
    <row r="296" spans="1:1">
      <c r="A296" s="15"/>
    </row>
    <row r="297" spans="1:1">
      <c r="A297" s="15"/>
    </row>
    <row r="298" spans="1:1">
      <c r="A298" s="15"/>
    </row>
    <row r="299" spans="1:1">
      <c r="A299" s="15"/>
    </row>
    <row r="300" spans="1:1">
      <c r="A300" s="15"/>
    </row>
    <row r="301" spans="1:1">
      <c r="A301" s="15"/>
    </row>
    <row r="302" spans="1:1">
      <c r="A302" s="15"/>
    </row>
    <row r="303" spans="1:1">
      <c r="A303" s="15"/>
    </row>
    <row r="304" spans="1:1">
      <c r="A304" s="15"/>
    </row>
    <row r="305" spans="1:1">
      <c r="A305" s="15"/>
    </row>
    <row r="306" spans="1:1">
      <c r="A306" s="15"/>
    </row>
    <row r="307" spans="1:1">
      <c r="A307" s="15"/>
    </row>
    <row r="308" spans="1:1">
      <c r="A308" s="15"/>
    </row>
    <row r="309" spans="1:1">
      <c r="A309" s="15"/>
    </row>
    <row r="310" spans="1:1">
      <c r="A310" s="15"/>
    </row>
    <row r="311" spans="1:1">
      <c r="A311" s="15"/>
    </row>
    <row r="312" spans="1:1">
      <c r="A312" s="15"/>
    </row>
    <row r="313" spans="1:1">
      <c r="A313" s="15"/>
    </row>
    <row r="314" spans="1:1">
      <c r="A314" s="15"/>
    </row>
    <row r="315" spans="1:1">
      <c r="A315" s="15"/>
    </row>
    <row r="316" spans="1:1">
      <c r="A316" s="15"/>
    </row>
    <row r="317" spans="1:1">
      <c r="A317" s="15"/>
    </row>
    <row r="318" spans="1:1">
      <c r="A318" s="15"/>
    </row>
    <row r="319" spans="1:1">
      <c r="A319" s="15"/>
    </row>
    <row r="320" spans="1:1">
      <c r="A320" s="15"/>
    </row>
    <row r="321" spans="1:1">
      <c r="A321" s="15"/>
    </row>
    <row r="322" spans="1:1">
      <c r="A322" s="15"/>
    </row>
    <row r="323" spans="1:1">
      <c r="A323" s="15"/>
    </row>
    <row r="324" spans="1:1">
      <c r="A324" s="15"/>
    </row>
    <row r="325" spans="1:1">
      <c r="A325" s="15"/>
    </row>
    <row r="326" spans="1:1">
      <c r="A326" s="15"/>
    </row>
    <row r="327" spans="1:1">
      <c r="A327" s="15"/>
    </row>
    <row r="328" spans="1:1">
      <c r="A328" s="15"/>
    </row>
    <row r="329" spans="1:1">
      <c r="A329" s="15"/>
    </row>
    <row r="330" spans="1:1">
      <c r="A330" s="15"/>
    </row>
    <row r="331" spans="1:1">
      <c r="A331" s="15"/>
    </row>
    <row r="332" spans="1:1">
      <c r="A332" s="15"/>
    </row>
    <row r="333" spans="1:1">
      <c r="A333" s="15"/>
    </row>
    <row r="334" spans="1:1">
      <c r="A334" s="15"/>
    </row>
    <row r="335" spans="1:1">
      <c r="A335" s="15"/>
    </row>
    <row r="336" spans="1:1">
      <c r="A336" s="15"/>
    </row>
    <row r="337" spans="1:1">
      <c r="A337" s="15"/>
    </row>
    <row r="338" spans="1:1">
      <c r="A338" s="15"/>
    </row>
    <row r="339" spans="1:1">
      <c r="A339" s="15"/>
    </row>
    <row r="340" spans="1:1">
      <c r="A340" s="15"/>
    </row>
    <row r="341" spans="1:1">
      <c r="A341" s="15"/>
    </row>
    <row r="342" spans="1:1">
      <c r="A342" s="15"/>
    </row>
    <row r="343" spans="1:1">
      <c r="A343" s="15"/>
    </row>
    <row r="344" spans="1:1">
      <c r="A344" s="15"/>
    </row>
    <row r="345" spans="1:1">
      <c r="A345" s="15"/>
    </row>
    <row r="346" spans="1:1">
      <c r="A346" s="15"/>
    </row>
    <row r="347" spans="1:1">
      <c r="A347" s="15"/>
    </row>
    <row r="348" spans="1:1">
      <c r="A348" s="15"/>
    </row>
    <row r="349" spans="1:1">
      <c r="A349" s="15"/>
    </row>
    <row r="350" spans="1:1">
      <c r="A350" s="15"/>
    </row>
    <row r="351" spans="1:1">
      <c r="A351" s="15"/>
    </row>
    <row r="352" spans="1:1">
      <c r="A352" s="15"/>
    </row>
    <row r="353" spans="1:1">
      <c r="A353" s="15"/>
    </row>
    <row r="354" spans="1:1">
      <c r="A354" s="15"/>
    </row>
    <row r="355" spans="1:1">
      <c r="A355" s="15"/>
    </row>
    <row r="356" spans="1:1">
      <c r="A356" s="15"/>
    </row>
    <row r="357" spans="1:1">
      <c r="A357" s="15"/>
    </row>
    <row r="358" spans="1:1">
      <c r="A358" s="15"/>
    </row>
    <row r="359" spans="1:1">
      <c r="A359" s="15"/>
    </row>
    <row r="360" spans="1:1">
      <c r="A360" s="15"/>
    </row>
    <row r="361" spans="1:1">
      <c r="A361" s="15"/>
    </row>
    <row r="362" spans="1:1">
      <c r="A362" s="15"/>
    </row>
    <row r="363" spans="1:1">
      <c r="A363" s="15"/>
    </row>
    <row r="364" spans="1:1">
      <c r="A364" s="15"/>
    </row>
    <row r="365" spans="1:1">
      <c r="A365" s="15"/>
    </row>
    <row r="366" spans="1:1">
      <c r="A366" s="15"/>
    </row>
    <row r="367" spans="1:1">
      <c r="A367" s="15"/>
    </row>
    <row r="368" spans="1:1">
      <c r="A368" s="15"/>
    </row>
    <row r="369" spans="1:1">
      <c r="A369" s="15"/>
    </row>
    <row r="370" spans="1:1">
      <c r="A370" s="15"/>
    </row>
    <row r="371" spans="1:1">
      <c r="A371" s="15"/>
    </row>
    <row r="372" spans="1:1">
      <c r="A372" s="15"/>
    </row>
    <row r="373" spans="1:1">
      <c r="A373" s="15"/>
    </row>
    <row r="374" spans="1:1">
      <c r="A374" s="15"/>
    </row>
    <row r="375" spans="1:1">
      <c r="A375" s="15"/>
    </row>
    <row r="376" spans="1:1">
      <c r="A376" s="15"/>
    </row>
    <row r="377" spans="1:1">
      <c r="A377" s="15"/>
    </row>
    <row r="378" spans="1:1">
      <c r="A378" s="15"/>
    </row>
    <row r="379" spans="1:1">
      <c r="A379" s="15"/>
    </row>
    <row r="380" spans="1:1">
      <c r="A380" s="15"/>
    </row>
    <row r="381" spans="1:1">
      <c r="A381" s="15"/>
    </row>
    <row r="382" spans="1:1">
      <c r="A382" s="15"/>
    </row>
    <row r="383" spans="1:1">
      <c r="A383" s="15"/>
    </row>
    <row r="384" spans="1:1">
      <c r="A384" s="15"/>
    </row>
    <row r="385" spans="1:1">
      <c r="A385" s="15"/>
    </row>
    <row r="386" spans="1:1">
      <c r="A386" s="15"/>
    </row>
    <row r="387" spans="1:1">
      <c r="A387" s="15"/>
    </row>
    <row r="388" spans="1:1">
      <c r="A388" s="15"/>
    </row>
    <row r="389" spans="1:1">
      <c r="A389" s="15"/>
    </row>
    <row r="390" spans="1:1">
      <c r="A390" s="15"/>
    </row>
    <row r="391" spans="1:1">
      <c r="A391" s="15"/>
    </row>
    <row r="392" spans="1:1">
      <c r="A392" s="15"/>
    </row>
    <row r="393" spans="1:1">
      <c r="A393" s="15"/>
    </row>
    <row r="394" spans="1:1">
      <c r="A394" s="15"/>
    </row>
    <row r="395" spans="1:1">
      <c r="A395" s="15"/>
    </row>
    <row r="396" spans="1:1">
      <c r="A396" s="15"/>
    </row>
    <row r="397" spans="1:1">
      <c r="A397" s="15"/>
    </row>
    <row r="398" spans="1:1">
      <c r="A398" s="15"/>
    </row>
    <row r="399" spans="1:1">
      <c r="A399" s="15"/>
    </row>
    <row r="400" spans="1:1">
      <c r="A400" s="15"/>
    </row>
    <row r="401" spans="1:1">
      <c r="A401" s="15"/>
    </row>
    <row r="402" spans="1:1">
      <c r="A402" s="15"/>
    </row>
    <row r="403" spans="1:1">
      <c r="A403" s="15"/>
    </row>
    <row r="404" spans="1:1">
      <c r="A404" s="15"/>
    </row>
    <row r="405" spans="1:1">
      <c r="A405" s="15"/>
    </row>
    <row r="406" spans="1:1">
      <c r="A406" s="15"/>
    </row>
    <row r="407" spans="1:1">
      <c r="A407" s="15"/>
    </row>
    <row r="408" spans="1:1">
      <c r="A408" s="15"/>
    </row>
    <row r="409" spans="1:1">
      <c r="A409" s="15"/>
    </row>
    <row r="410" spans="1:1">
      <c r="A410" s="15"/>
    </row>
    <row r="411" spans="1:1">
      <c r="A411" s="15"/>
    </row>
    <row r="412" spans="1:1">
      <c r="A412" s="15"/>
    </row>
    <row r="413" spans="1:1">
      <c r="A413" s="15"/>
    </row>
    <row r="414" spans="1:1">
      <c r="A414" s="15"/>
    </row>
    <row r="415" spans="1:1">
      <c r="A415" s="15"/>
    </row>
    <row r="416" spans="1:1">
      <c r="A416" s="15"/>
    </row>
    <row r="417" spans="1:1">
      <c r="A417" s="15"/>
    </row>
    <row r="418" spans="1:1">
      <c r="A418" s="15"/>
    </row>
    <row r="419" spans="1:1">
      <c r="A419" s="15"/>
    </row>
    <row r="420" spans="1:1">
      <c r="A420" s="15"/>
    </row>
    <row r="421" spans="1:1">
      <c r="A421" s="15"/>
    </row>
    <row r="422" spans="1:1">
      <c r="A422" s="15"/>
    </row>
    <row r="423" spans="1:1">
      <c r="A423" s="15"/>
    </row>
    <row r="424" spans="1:1">
      <c r="A424" s="15"/>
    </row>
    <row r="425" spans="1:1">
      <c r="A425" s="15"/>
    </row>
    <row r="426" spans="1:1">
      <c r="A426" s="15"/>
    </row>
    <row r="427" spans="1:1">
      <c r="A427" s="15"/>
    </row>
    <row r="428" spans="1:1">
      <c r="A428" s="15"/>
    </row>
    <row r="429" spans="1:1">
      <c r="A429" s="15"/>
    </row>
    <row r="430" spans="1:1">
      <c r="A430" s="15"/>
    </row>
    <row r="431" spans="1:1">
      <c r="A431" s="15"/>
    </row>
    <row r="432" spans="1:1">
      <c r="A432" s="15"/>
    </row>
    <row r="433" spans="1:1">
      <c r="A433" s="15"/>
    </row>
    <row r="434" spans="1:1">
      <c r="A434" s="15"/>
    </row>
    <row r="435" spans="1:1">
      <c r="A435" s="15"/>
    </row>
    <row r="436" spans="1:1">
      <c r="A436" s="15"/>
    </row>
    <row r="437" spans="1:1">
      <c r="A437" s="15"/>
    </row>
    <row r="438" spans="1:1">
      <c r="A438" s="15"/>
    </row>
    <row r="439" spans="1:1">
      <c r="A439" s="15"/>
    </row>
    <row r="440" spans="1:1">
      <c r="A440" s="15"/>
    </row>
    <row r="441" spans="1:1">
      <c r="A441" s="15"/>
    </row>
    <row r="442" spans="1:1">
      <c r="A442" s="15"/>
    </row>
    <row r="443" spans="1:1">
      <c r="A443" s="15"/>
    </row>
    <row r="444" spans="1:1">
      <c r="A444" s="15"/>
    </row>
    <row r="445" spans="1:1">
      <c r="A445" s="15"/>
    </row>
    <row r="446" spans="1:1">
      <c r="A446" s="15"/>
    </row>
    <row r="447" spans="1:1">
      <c r="A447" s="15"/>
    </row>
    <row r="448" spans="1:1">
      <c r="A448" s="15"/>
    </row>
    <row r="449" spans="1:1">
      <c r="A449" s="15"/>
    </row>
    <row r="450" spans="1:1">
      <c r="A450" s="15"/>
    </row>
    <row r="451" spans="1:1">
      <c r="A451" s="15"/>
    </row>
    <row r="452" spans="1:1">
      <c r="A452" s="15"/>
    </row>
    <row r="453" spans="1:1">
      <c r="A453" s="15"/>
    </row>
    <row r="454" spans="1:1">
      <c r="A454" s="15"/>
    </row>
    <row r="455" spans="1:1">
      <c r="A455" s="15"/>
    </row>
    <row r="456" spans="1:1">
      <c r="A456" s="15"/>
    </row>
    <row r="457" spans="1:1">
      <c r="A457" s="15"/>
    </row>
    <row r="458" spans="1:1">
      <c r="A458" s="15"/>
    </row>
    <row r="459" spans="1:1">
      <c r="A459" s="15"/>
    </row>
    <row r="460" spans="1:1">
      <c r="A460" s="15"/>
    </row>
    <row r="461" spans="1:1">
      <c r="A461" s="15"/>
    </row>
    <row r="462" spans="1:1">
      <c r="A462" s="15"/>
    </row>
    <row r="463" spans="1:1">
      <c r="A463" s="15"/>
    </row>
    <row r="464" spans="1:1">
      <c r="A464" s="15"/>
    </row>
    <row r="465" spans="1:1">
      <c r="A465" s="15"/>
    </row>
    <row r="466" spans="1:1">
      <c r="A466" s="15"/>
    </row>
    <row r="467" spans="1:1">
      <c r="A467" s="15"/>
    </row>
    <row r="468" spans="1:1">
      <c r="A468" s="15"/>
    </row>
    <row r="469" spans="1:1">
      <c r="A469" s="15"/>
    </row>
    <row r="470" spans="1:1">
      <c r="A470" s="15"/>
    </row>
    <row r="471" spans="1:1">
      <c r="A471" s="15"/>
    </row>
    <row r="472" spans="1:1">
      <c r="A472" s="15"/>
    </row>
    <row r="473" spans="1:1">
      <c r="A473" s="15"/>
    </row>
    <row r="474" spans="1:1">
      <c r="A474" s="15"/>
    </row>
    <row r="475" spans="1:1">
      <c r="A475" s="15"/>
    </row>
    <row r="476" spans="1:1">
      <c r="A476" s="15"/>
    </row>
    <row r="477" spans="1:1">
      <c r="A477" s="15"/>
    </row>
    <row r="478" spans="1:1">
      <c r="A478" s="15"/>
    </row>
    <row r="479" spans="1:1">
      <c r="A479" s="15"/>
    </row>
    <row r="480" spans="1:1">
      <c r="A480" s="15"/>
    </row>
    <row r="481" spans="1:1">
      <c r="A481" s="15"/>
    </row>
    <row r="482" spans="1:1">
      <c r="A482" s="15"/>
    </row>
    <row r="483" spans="1:1">
      <c r="A483" s="15"/>
    </row>
    <row r="484" spans="1:1">
      <c r="A484" s="15"/>
    </row>
    <row r="485" spans="1:1">
      <c r="A485" s="15"/>
    </row>
    <row r="486" spans="1:1">
      <c r="A486" s="15"/>
    </row>
    <row r="487" spans="1:1">
      <c r="A487" s="15"/>
    </row>
    <row r="488" spans="1:1">
      <c r="A488" s="15"/>
    </row>
    <row r="489" spans="1:1">
      <c r="A489" s="15"/>
    </row>
    <row r="490" spans="1:1">
      <c r="A490" s="15"/>
    </row>
    <row r="491" spans="1:1">
      <c r="A491" s="15"/>
    </row>
    <row r="492" spans="1:1">
      <c r="A492" s="15"/>
    </row>
    <row r="493" spans="1:1">
      <c r="A493" s="15"/>
    </row>
    <row r="494" spans="1:1">
      <c r="A494" s="15"/>
    </row>
    <row r="495" spans="1:1">
      <c r="A495" s="15"/>
    </row>
    <row r="496" spans="1:1">
      <c r="A496" s="15"/>
    </row>
    <row r="497" spans="1:1">
      <c r="A497" s="15"/>
    </row>
    <row r="498" spans="1:1">
      <c r="A498" s="15"/>
    </row>
    <row r="499" spans="1:1">
      <c r="A499" s="15"/>
    </row>
    <row r="500" spans="1:1">
      <c r="A500" s="15"/>
    </row>
    <row r="501" spans="1:1">
      <c r="A501" s="15"/>
    </row>
    <row r="502" spans="1:1">
      <c r="A502" s="15"/>
    </row>
    <row r="503" spans="1:1">
      <c r="A503" s="15"/>
    </row>
    <row r="504" spans="1:1">
      <c r="A504" s="15"/>
    </row>
    <row r="505" spans="1:1">
      <c r="A505" s="15"/>
    </row>
    <row r="506" spans="1:1">
      <c r="A506" s="15"/>
    </row>
    <row r="507" spans="1:1">
      <c r="A507" s="15"/>
    </row>
    <row r="508" spans="1:1">
      <c r="A508" s="15"/>
    </row>
    <row r="509" spans="1:1">
      <c r="A509" s="15"/>
    </row>
    <row r="510" spans="1:1">
      <c r="A510" s="21"/>
    </row>
    <row r="511" spans="1:1">
      <c r="A511" s="21"/>
    </row>
    <row r="512" spans="1:1">
      <c r="A512" s="21"/>
    </row>
    <row r="513" spans="1:1">
      <c r="A513" s="21"/>
    </row>
    <row r="514" spans="1:1">
      <c r="A514" s="21"/>
    </row>
    <row r="515" spans="1:1">
      <c r="A515" s="21"/>
    </row>
    <row r="516" spans="1:1">
      <c r="A516" s="21"/>
    </row>
    <row r="517" spans="1:1">
      <c r="A517" s="21"/>
    </row>
    <row r="518" spans="1:1">
      <c r="A518" s="21"/>
    </row>
    <row r="519" spans="1:1">
      <c r="A519" s="21"/>
    </row>
    <row r="520" spans="1:1">
      <c r="A520" s="21"/>
    </row>
    <row r="521" spans="1:1">
      <c r="A521" s="21"/>
    </row>
    <row r="522" spans="1:1">
      <c r="A522" s="21"/>
    </row>
    <row r="523" spans="1:1">
      <c r="A523" s="21"/>
    </row>
    <row r="524" spans="1:1">
      <c r="A524" s="21"/>
    </row>
    <row r="525" spans="1:1">
      <c r="A525" s="21"/>
    </row>
    <row r="526" spans="1:1">
      <c r="A526" s="21"/>
    </row>
    <row r="527" spans="1:1">
      <c r="A527" s="21"/>
    </row>
    <row r="528" spans="1:1">
      <c r="A528" s="21"/>
    </row>
    <row r="529" spans="1:1">
      <c r="A529" s="21"/>
    </row>
    <row r="530" spans="1:1">
      <c r="A530" s="21"/>
    </row>
    <row r="531" spans="1:1">
      <c r="A531" s="21"/>
    </row>
    <row r="532" spans="1:1">
      <c r="A532" s="21"/>
    </row>
    <row r="533" spans="1:1">
      <c r="A533" s="21"/>
    </row>
    <row r="534" spans="1:1">
      <c r="A534" s="21"/>
    </row>
    <row r="535" spans="1:1">
      <c r="A535" s="21"/>
    </row>
    <row r="536" spans="1:1">
      <c r="A536" s="21"/>
    </row>
    <row r="537" spans="1:1">
      <c r="A537" s="21"/>
    </row>
    <row r="538" spans="1:1">
      <c r="A538" s="21"/>
    </row>
    <row r="539" spans="1:1">
      <c r="A539" s="21"/>
    </row>
    <row r="540" spans="1:1">
      <c r="A540" s="21"/>
    </row>
    <row r="541" spans="1:1">
      <c r="A541" s="21"/>
    </row>
    <row r="542" spans="1:1">
      <c r="A542" s="21"/>
    </row>
    <row r="543" spans="1:1">
      <c r="A543" s="21"/>
    </row>
    <row r="544" spans="1:1">
      <c r="A544" s="21"/>
    </row>
    <row r="545" spans="1:1">
      <c r="A545" s="21"/>
    </row>
    <row r="546" spans="1:1">
      <c r="A546" s="21"/>
    </row>
    <row r="547" spans="1:1">
      <c r="A547" s="21"/>
    </row>
    <row r="548" spans="1:1">
      <c r="A548" s="21"/>
    </row>
    <row r="549" spans="1:1">
      <c r="A549" s="21"/>
    </row>
    <row r="550" spans="1:1">
      <c r="A550" s="21"/>
    </row>
    <row r="551" spans="1:1">
      <c r="A551" s="21"/>
    </row>
  </sheetData>
  <mergeCells count="17">
    <mergeCell ref="B13:E13"/>
    <mergeCell ref="B14:E14"/>
    <mergeCell ref="B15:E15"/>
    <mergeCell ref="B17:E17"/>
    <mergeCell ref="B18:E18"/>
    <mergeCell ref="B12:E12"/>
    <mergeCell ref="A1:F1"/>
    <mergeCell ref="A2:B2"/>
    <mergeCell ref="C2:E2"/>
    <mergeCell ref="B4:F4"/>
    <mergeCell ref="B5:E5"/>
    <mergeCell ref="A6:F6"/>
    <mergeCell ref="B7:E7"/>
    <mergeCell ref="B8:E8"/>
    <mergeCell ref="B9:E9"/>
    <mergeCell ref="B10:E10"/>
    <mergeCell ref="B11:E11"/>
  </mergeCells>
  <conditionalFormatting sqref="C19">
    <cfRule type="cellIs" dxfId="3" priority="3" stopIfTrue="1" operator="equal">
      <formula>0</formula>
    </cfRule>
    <cfRule type="cellIs" dxfId="2" priority="4" stopIfTrue="1" operator="equal">
      <formula>0</formula>
    </cfRule>
  </conditionalFormatting>
  <conditionalFormatting sqref="F17:G17">
    <cfRule type="cellIs" dxfId="1" priority="1" stopIfTrue="1" operator="equal">
      <formula>0</formula>
    </cfRule>
    <cfRule type="cellIs" dxfId="0" priority="2" stopIfTrue="1" operator="equal">
      <formula>0</formula>
    </cfRule>
  </conditionalFormatting>
  <pageMargins left="0.7" right="0.7" top="0.75" bottom="0.75" header="0.3" footer="0.3"/>
  <ignoredErrors>
    <ignoredError sqref="A7:A15" unlockedFormula="1"/>
    <ignoredError xmlns:x16r3="http://schemas.microsoft.com/office/spreadsheetml/2018/08/main" sqref="G14" x16r3:misleadingForma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2A0EA-AC5F-4D29-AE0A-0288FFF3E8F6}">
  <dimension ref="A1:F538"/>
  <sheetViews>
    <sheetView workbookViewId="0">
      <selection activeCell="C2" sqref="C2:E2"/>
    </sheetView>
  </sheetViews>
  <sheetFormatPr defaultRowHeight="15"/>
  <cols>
    <col min="1" max="1" width="5.7109375" style="41" customWidth="1"/>
    <col min="2" max="2" width="50.140625" style="37" customWidth="1"/>
    <col min="3" max="3" width="5.7109375" style="38" customWidth="1"/>
    <col min="4" max="4" width="8.7109375" style="39" customWidth="1"/>
    <col min="5" max="5" width="10.7109375" style="38" customWidth="1"/>
    <col min="6" max="6" width="10.5703125" style="38" customWidth="1"/>
  </cols>
  <sheetData>
    <row r="1" spans="1:6" ht="15.75" thickBot="1">
      <c r="A1" s="417" t="str">
        <f>'[1]_ REKAPITULACIJA'!A1:F1</f>
        <v xml:space="preserve">GRAĐEVINA: VIŠESTAMBENA ZGRADA , JURJEVSKA 63A                                                                                                                                          </v>
      </c>
      <c r="B1" s="417"/>
      <c r="C1" s="417"/>
      <c r="D1" s="417"/>
      <c r="E1" s="417"/>
      <c r="F1" s="417"/>
    </row>
    <row r="2" spans="1:6" ht="15.75" thickTop="1">
      <c r="A2" s="418" t="str">
        <f>'[1]_ REKAPITULACIJA'!A2</f>
        <v>INVESTITOR: SUVLASNICI VIŠESTAMBENE ZGRADE</v>
      </c>
      <c r="B2" s="418"/>
      <c r="C2" s="418"/>
      <c r="D2" s="418"/>
      <c r="E2" s="418"/>
      <c r="F2" s="22" t="str">
        <f>'[1]_ REKAPITULACIJA'!F2</f>
        <v>ZOP: 121/22</v>
      </c>
    </row>
    <row r="3" spans="1:6">
      <c r="A3" s="23"/>
      <c r="B3" s="24"/>
      <c r="C3" s="24"/>
      <c r="D3" s="24"/>
      <c r="E3" s="24"/>
      <c r="F3" s="22"/>
    </row>
    <row r="4" spans="1:6" ht="15.75">
      <c r="A4" s="25" t="s">
        <v>27</v>
      </c>
      <c r="B4" s="419" t="s">
        <v>28</v>
      </c>
      <c r="C4" s="419"/>
      <c r="D4" s="419"/>
      <c r="E4" s="419"/>
      <c r="F4" s="419"/>
    </row>
    <row r="5" spans="1:6" ht="19.5">
      <c r="A5" s="26" t="s">
        <v>29</v>
      </c>
      <c r="B5" s="27" t="s">
        <v>30</v>
      </c>
      <c r="C5" s="28" t="s">
        <v>31</v>
      </c>
      <c r="D5" s="29" t="s">
        <v>32</v>
      </c>
      <c r="E5" s="30" t="s">
        <v>33</v>
      </c>
      <c r="F5" s="30" t="s">
        <v>10</v>
      </c>
    </row>
    <row r="6" spans="1:6" ht="15.75" thickBot="1">
      <c r="A6" s="420"/>
      <c r="B6" s="420"/>
      <c r="C6" s="420"/>
      <c r="D6" s="420"/>
      <c r="E6" s="420"/>
      <c r="F6" s="420"/>
    </row>
    <row r="7" spans="1:6" ht="89.25" customHeight="1" thickTop="1">
      <c r="A7" s="31" t="s">
        <v>13</v>
      </c>
      <c r="B7" s="416" t="s">
        <v>34</v>
      </c>
      <c r="C7" s="416"/>
      <c r="D7" s="416"/>
      <c r="E7" s="416"/>
      <c r="F7" s="416"/>
    </row>
    <row r="8" spans="1:6" ht="45.75" customHeight="1">
      <c r="A8" s="32" t="s">
        <v>15</v>
      </c>
      <c r="B8" s="421" t="s">
        <v>35</v>
      </c>
      <c r="C8" s="421"/>
      <c r="D8" s="421"/>
      <c r="E8" s="421"/>
      <c r="F8" s="421"/>
    </row>
    <row r="9" spans="1:6" ht="77.25" customHeight="1">
      <c r="A9" s="32" t="s">
        <v>17</v>
      </c>
      <c r="B9" s="421" t="s">
        <v>36</v>
      </c>
      <c r="C9" s="421"/>
      <c r="D9" s="421"/>
      <c r="E9" s="421"/>
      <c r="F9" s="421"/>
    </row>
    <row r="10" spans="1:6" ht="42" customHeight="1">
      <c r="A10" s="32" t="s">
        <v>19</v>
      </c>
      <c r="B10" s="421" t="s">
        <v>37</v>
      </c>
      <c r="C10" s="421"/>
      <c r="D10" s="421"/>
      <c r="E10" s="421"/>
      <c r="F10" s="421"/>
    </row>
    <row r="11" spans="1:6" ht="48.75" customHeight="1">
      <c r="A11" s="32" t="s">
        <v>21</v>
      </c>
      <c r="B11" s="421" t="s">
        <v>38</v>
      </c>
      <c r="C11" s="421"/>
      <c r="D11" s="421"/>
      <c r="E11" s="421"/>
      <c r="F11" s="421"/>
    </row>
    <row r="12" spans="1:6" ht="45.75" customHeight="1">
      <c r="A12" s="32" t="s">
        <v>23</v>
      </c>
      <c r="B12" s="421" t="s">
        <v>39</v>
      </c>
      <c r="C12" s="421"/>
      <c r="D12" s="421"/>
      <c r="E12" s="421"/>
      <c r="F12" s="421"/>
    </row>
    <row r="13" spans="1:6" ht="31.5" customHeight="1">
      <c r="A13" s="32" t="s">
        <v>25</v>
      </c>
      <c r="B13" s="421" t="s">
        <v>40</v>
      </c>
      <c r="C13" s="421"/>
      <c r="D13" s="421"/>
      <c r="E13" s="421"/>
      <c r="F13" s="421"/>
    </row>
    <row r="14" spans="1:6" ht="80.25" customHeight="1">
      <c r="A14" s="32" t="s">
        <v>8</v>
      </c>
      <c r="B14" s="421" t="s">
        <v>41</v>
      </c>
      <c r="C14" s="421"/>
      <c r="D14" s="421"/>
      <c r="E14" s="421"/>
      <c r="F14" s="421"/>
    </row>
    <row r="15" spans="1:6" ht="41.25" customHeight="1">
      <c r="A15" s="32" t="s">
        <v>42</v>
      </c>
      <c r="B15" s="421" t="s">
        <v>43</v>
      </c>
      <c r="C15" s="421"/>
      <c r="D15" s="421"/>
      <c r="E15" s="421"/>
      <c r="F15" s="421"/>
    </row>
    <row r="16" spans="1:6" ht="33.75" customHeight="1">
      <c r="A16" s="32" t="s">
        <v>44</v>
      </c>
      <c r="B16" s="421" t="s">
        <v>45</v>
      </c>
      <c r="C16" s="421"/>
      <c r="D16" s="421"/>
      <c r="E16" s="421"/>
      <c r="F16" s="421"/>
    </row>
    <row r="17" spans="1:6" ht="35.25" customHeight="1">
      <c r="A17" s="32" t="s">
        <v>46</v>
      </c>
      <c r="B17" s="421" t="s">
        <v>47</v>
      </c>
      <c r="C17" s="421"/>
      <c r="D17" s="421"/>
      <c r="E17" s="421"/>
      <c r="F17" s="421"/>
    </row>
    <row r="18" spans="1:6" ht="38.25" customHeight="1">
      <c r="A18" s="33" t="s">
        <v>48</v>
      </c>
      <c r="B18" s="421" t="s">
        <v>49</v>
      </c>
      <c r="C18" s="421"/>
      <c r="D18" s="421"/>
      <c r="E18" s="421"/>
      <c r="F18" s="421"/>
    </row>
    <row r="19" spans="1:6" ht="56.25" customHeight="1">
      <c r="A19" s="33" t="s">
        <v>50</v>
      </c>
      <c r="B19" s="421" t="s">
        <v>51</v>
      </c>
      <c r="C19" s="421"/>
      <c r="D19" s="421"/>
      <c r="E19" s="421"/>
      <c r="F19" s="421"/>
    </row>
    <row r="20" spans="1:6" ht="42.75" customHeight="1">
      <c r="A20" s="33" t="s">
        <v>52</v>
      </c>
      <c r="B20" s="421" t="s">
        <v>53</v>
      </c>
      <c r="C20" s="421"/>
      <c r="D20" s="421"/>
      <c r="E20" s="421"/>
      <c r="F20" s="421"/>
    </row>
    <row r="21" spans="1:6" ht="39.75" customHeight="1">
      <c r="A21" s="33" t="s">
        <v>54</v>
      </c>
      <c r="B21" s="421" t="s">
        <v>55</v>
      </c>
      <c r="C21" s="421"/>
      <c r="D21" s="421"/>
      <c r="E21" s="421"/>
      <c r="F21" s="421"/>
    </row>
    <row r="22" spans="1:6" ht="40.5" customHeight="1">
      <c r="A22" s="33" t="s">
        <v>56</v>
      </c>
      <c r="B22" s="421" t="s">
        <v>57</v>
      </c>
      <c r="C22" s="421"/>
      <c r="D22" s="421"/>
      <c r="E22" s="421"/>
      <c r="F22" s="421"/>
    </row>
    <row r="23" spans="1:6" ht="24.75" customHeight="1">
      <c r="A23" s="33" t="s">
        <v>58</v>
      </c>
      <c r="B23" s="421" t="s">
        <v>59</v>
      </c>
      <c r="C23" s="421"/>
      <c r="D23" s="421"/>
      <c r="E23" s="421"/>
      <c r="F23" s="421"/>
    </row>
    <row r="24" spans="1:6" ht="30" customHeight="1">
      <c r="A24" s="33" t="s">
        <v>60</v>
      </c>
      <c r="B24"/>
      <c r="C24"/>
      <c r="D24"/>
      <c r="E24"/>
      <c r="F24"/>
    </row>
    <row r="25" spans="1:6" ht="78" customHeight="1">
      <c r="A25" s="33" t="s">
        <v>61</v>
      </c>
      <c r="B25" s="421" t="s">
        <v>62</v>
      </c>
      <c r="C25" s="421"/>
      <c r="D25" s="421"/>
      <c r="E25" s="421"/>
      <c r="F25" s="421"/>
    </row>
    <row r="26" spans="1:6" ht="27" customHeight="1">
      <c r="A26" s="33" t="s">
        <v>63</v>
      </c>
      <c r="B26" s="421" t="s">
        <v>64</v>
      </c>
      <c r="C26" s="421"/>
      <c r="D26" s="421"/>
      <c r="E26" s="421"/>
      <c r="F26" s="421"/>
    </row>
    <row r="27" spans="1:6">
      <c r="A27" s="33" t="s">
        <v>65</v>
      </c>
      <c r="B27"/>
      <c r="C27"/>
      <c r="D27"/>
      <c r="E27"/>
      <c r="F27"/>
    </row>
    <row r="28" spans="1:6" ht="48.75" customHeight="1">
      <c r="A28" s="33" t="s">
        <v>66</v>
      </c>
      <c r="B28" s="421" t="s">
        <v>67</v>
      </c>
      <c r="C28" s="421"/>
      <c r="D28" s="421"/>
      <c r="E28" s="421"/>
      <c r="F28" s="421"/>
    </row>
    <row r="29" spans="1:6" ht="42.75" customHeight="1">
      <c r="A29" s="33" t="s">
        <v>68</v>
      </c>
      <c r="B29" s="421" t="s">
        <v>69</v>
      </c>
      <c r="C29" s="421"/>
      <c r="D29" s="421"/>
      <c r="E29" s="421"/>
      <c r="F29" s="421"/>
    </row>
    <row r="30" spans="1:6" ht="32.25" customHeight="1">
      <c r="A30" s="34" t="s">
        <v>70</v>
      </c>
      <c r="B30" s="421" t="s">
        <v>71</v>
      </c>
      <c r="C30" s="421"/>
      <c r="D30" s="421"/>
      <c r="E30" s="421"/>
      <c r="F30" s="421"/>
    </row>
    <row r="31" spans="1:6" ht="29.25" customHeight="1">
      <c r="A31" s="35" t="s">
        <v>72</v>
      </c>
      <c r="B31" s="421" t="s">
        <v>73</v>
      </c>
      <c r="C31" s="421"/>
      <c r="D31" s="421"/>
      <c r="E31" s="421"/>
      <c r="F31" s="421"/>
    </row>
    <row r="32" spans="1:6" ht="30.75" customHeight="1">
      <c r="A32" s="35" t="s">
        <v>74</v>
      </c>
      <c r="B32" s="422" t="s">
        <v>75</v>
      </c>
      <c r="C32" s="422"/>
      <c r="D32" s="422"/>
      <c r="E32" s="422"/>
      <c r="F32" s="422"/>
    </row>
    <row r="33" spans="1:6" ht="43.5" customHeight="1">
      <c r="A33" s="35" t="s">
        <v>76</v>
      </c>
      <c r="B33" s="421" t="s">
        <v>77</v>
      </c>
      <c r="C33" s="421"/>
      <c r="D33" s="421"/>
      <c r="E33" s="421"/>
      <c r="F33" s="421"/>
    </row>
    <row r="34" spans="1:6" ht="33" customHeight="1">
      <c r="A34" s="34" t="s">
        <v>78</v>
      </c>
      <c r="B34" s="421" t="s">
        <v>79</v>
      </c>
      <c r="C34" s="421"/>
      <c r="D34" s="421"/>
      <c r="E34" s="421"/>
      <c r="F34" s="421"/>
    </row>
    <row r="35" spans="1:6">
      <c r="A35" s="35" t="s">
        <v>80</v>
      </c>
      <c r="B35" s="421" t="s">
        <v>81</v>
      </c>
      <c r="C35" s="421"/>
      <c r="D35" s="421"/>
      <c r="E35" s="421"/>
      <c r="F35" s="421"/>
    </row>
    <row r="36" spans="1:6">
      <c r="A36" s="35" t="s">
        <v>82</v>
      </c>
      <c r="B36"/>
      <c r="C36"/>
      <c r="D36"/>
      <c r="E36"/>
      <c r="F36"/>
    </row>
    <row r="37" spans="1:6">
      <c r="A37" s="35" t="s">
        <v>83</v>
      </c>
      <c r="B37"/>
      <c r="C37"/>
      <c r="D37"/>
      <c r="E37"/>
      <c r="F37"/>
    </row>
    <row r="38" spans="1:6">
      <c r="A38" s="36"/>
      <c r="B38" s="423"/>
      <c r="C38" s="423"/>
      <c r="D38" s="423"/>
      <c r="E38" s="423"/>
      <c r="F38" s="423"/>
    </row>
    <row r="39" spans="1:6">
      <c r="A39" s="36"/>
      <c r="B39" s="423"/>
      <c r="C39" s="423"/>
      <c r="D39" s="423"/>
      <c r="E39" s="423"/>
      <c r="F39" s="423"/>
    </row>
    <row r="40" spans="1:6">
      <c r="A40" s="36"/>
      <c r="B40" s="423"/>
      <c r="C40" s="423"/>
      <c r="D40" s="423"/>
      <c r="E40" s="423"/>
      <c r="F40" s="423"/>
    </row>
    <row r="41" spans="1:6">
      <c r="A41" s="36"/>
      <c r="B41" s="423"/>
      <c r="C41" s="423"/>
      <c r="D41" s="423"/>
      <c r="E41" s="423"/>
      <c r="F41" s="423"/>
    </row>
    <row r="42" spans="1:6">
      <c r="A42" s="36"/>
      <c r="B42" s="423"/>
      <c r="C42" s="423"/>
      <c r="D42" s="423"/>
      <c r="E42" s="423"/>
      <c r="F42" s="423"/>
    </row>
    <row r="43" spans="1:6">
      <c r="A43" s="36"/>
      <c r="B43" s="423"/>
      <c r="C43" s="423"/>
      <c r="D43" s="423"/>
      <c r="E43" s="423"/>
      <c r="F43" s="423"/>
    </row>
    <row r="44" spans="1:6">
      <c r="A44" s="36"/>
      <c r="B44" s="423"/>
      <c r="C44" s="423"/>
      <c r="D44" s="423"/>
      <c r="E44" s="423"/>
      <c r="F44" s="423"/>
    </row>
    <row r="45" spans="1:6">
      <c r="A45" s="36"/>
      <c r="B45" s="423"/>
      <c r="C45" s="423"/>
      <c r="D45" s="423"/>
      <c r="E45" s="423"/>
      <c r="F45" s="423"/>
    </row>
    <row r="46" spans="1:6">
      <c r="A46" s="36"/>
      <c r="B46" s="423"/>
      <c r="C46" s="423"/>
      <c r="D46" s="423"/>
      <c r="E46" s="423"/>
      <c r="F46" s="423"/>
    </row>
    <row r="47" spans="1:6">
      <c r="A47" s="36"/>
      <c r="B47" s="423"/>
      <c r="C47" s="423"/>
      <c r="D47" s="423"/>
      <c r="E47" s="423"/>
      <c r="F47" s="423"/>
    </row>
    <row r="48" spans="1:6">
      <c r="A48" s="36"/>
      <c r="B48" s="423"/>
      <c r="C48" s="423"/>
      <c r="D48" s="423"/>
      <c r="E48" s="423"/>
      <c r="F48" s="423"/>
    </row>
    <row r="49" spans="1:6">
      <c r="A49" s="36"/>
      <c r="B49" s="423"/>
      <c r="C49" s="423"/>
      <c r="D49" s="423"/>
      <c r="E49" s="423"/>
      <c r="F49" s="423"/>
    </row>
    <row r="50" spans="1:6">
      <c r="A50" s="36"/>
      <c r="B50" s="423"/>
      <c r="C50" s="423"/>
      <c r="D50" s="423"/>
      <c r="E50" s="423"/>
      <c r="F50" s="423"/>
    </row>
    <row r="51" spans="1:6">
      <c r="A51" s="36"/>
      <c r="B51" s="423"/>
      <c r="C51" s="423"/>
      <c r="D51" s="423"/>
      <c r="E51" s="423"/>
      <c r="F51" s="423"/>
    </row>
    <row r="52" spans="1:6">
      <c r="A52" s="36"/>
      <c r="B52" s="423"/>
      <c r="C52" s="423"/>
      <c r="D52" s="423"/>
      <c r="E52" s="423"/>
      <c r="F52" s="423"/>
    </row>
    <row r="53" spans="1:6">
      <c r="A53" s="36"/>
      <c r="B53" s="423"/>
      <c r="C53" s="423"/>
      <c r="D53" s="423"/>
      <c r="E53" s="423"/>
      <c r="F53" s="423"/>
    </row>
    <row r="54" spans="1:6">
      <c r="A54" s="36"/>
      <c r="B54" s="423"/>
      <c r="C54" s="423"/>
      <c r="D54" s="423"/>
      <c r="E54" s="423"/>
      <c r="F54" s="423"/>
    </row>
    <row r="55" spans="1:6">
      <c r="A55" s="36"/>
      <c r="B55" s="423"/>
      <c r="C55" s="423"/>
      <c r="D55" s="423"/>
      <c r="E55" s="423"/>
      <c r="F55" s="423"/>
    </row>
    <row r="56" spans="1:6">
      <c r="A56" s="36"/>
      <c r="B56" s="423"/>
      <c r="C56" s="423"/>
      <c r="D56" s="423"/>
      <c r="E56" s="423"/>
      <c r="F56" s="423"/>
    </row>
    <row r="57" spans="1:6">
      <c r="A57" s="36"/>
      <c r="B57" s="423"/>
      <c r="C57" s="423"/>
      <c r="D57" s="423"/>
      <c r="E57" s="423"/>
      <c r="F57" s="423"/>
    </row>
    <row r="58" spans="1:6">
      <c r="A58" s="36"/>
      <c r="B58" s="423"/>
      <c r="C58" s="423"/>
      <c r="D58" s="423"/>
      <c r="E58" s="423"/>
      <c r="F58" s="423"/>
    </row>
    <row r="59" spans="1:6">
      <c r="A59" s="36"/>
      <c r="B59" s="423"/>
      <c r="C59" s="423"/>
      <c r="D59" s="423"/>
      <c r="E59" s="423"/>
      <c r="F59" s="423"/>
    </row>
    <row r="60" spans="1:6">
      <c r="A60" s="36"/>
      <c r="B60" s="423"/>
      <c r="C60" s="423"/>
      <c r="D60" s="423"/>
      <c r="E60" s="423"/>
      <c r="F60" s="423"/>
    </row>
    <row r="61" spans="1:6">
      <c r="A61" s="36"/>
      <c r="B61" s="423"/>
      <c r="C61" s="423"/>
      <c r="D61" s="423"/>
      <c r="E61" s="423"/>
      <c r="F61" s="423"/>
    </row>
    <row r="62" spans="1:6">
      <c r="A62" s="36"/>
      <c r="B62" s="423"/>
      <c r="C62" s="423"/>
      <c r="D62" s="423"/>
      <c r="E62" s="423"/>
      <c r="F62" s="423"/>
    </row>
    <row r="63" spans="1:6">
      <c r="A63" s="36"/>
      <c r="B63" s="423"/>
      <c r="C63" s="423"/>
      <c r="D63" s="423"/>
      <c r="E63" s="423"/>
      <c r="F63" s="423"/>
    </row>
    <row r="64" spans="1:6">
      <c r="A64" s="36"/>
      <c r="B64" s="423"/>
      <c r="C64" s="423"/>
      <c r="D64" s="423"/>
      <c r="E64" s="423"/>
      <c r="F64" s="423"/>
    </row>
    <row r="65" spans="1:6">
      <c r="A65" s="36"/>
      <c r="B65" s="423"/>
      <c r="C65" s="423"/>
      <c r="D65" s="423"/>
      <c r="E65" s="423"/>
      <c r="F65" s="423"/>
    </row>
    <row r="66" spans="1:6">
      <c r="A66" s="36"/>
      <c r="B66" s="423"/>
      <c r="C66" s="423"/>
      <c r="D66" s="423"/>
      <c r="E66" s="423"/>
      <c r="F66" s="423"/>
    </row>
    <row r="67" spans="1:6">
      <c r="A67" s="36"/>
      <c r="B67" s="423"/>
      <c r="C67" s="423"/>
      <c r="D67" s="423"/>
      <c r="E67" s="423"/>
      <c r="F67" s="423"/>
    </row>
    <row r="68" spans="1:6">
      <c r="A68" s="36"/>
      <c r="B68" s="423"/>
      <c r="C68" s="423"/>
      <c r="D68" s="423"/>
      <c r="E68" s="423"/>
      <c r="F68" s="423"/>
    </row>
    <row r="69" spans="1:6">
      <c r="A69" s="36"/>
      <c r="B69" s="423"/>
      <c r="C69" s="423"/>
      <c r="D69" s="423"/>
      <c r="E69" s="423"/>
      <c r="F69" s="423"/>
    </row>
    <row r="70" spans="1:6">
      <c r="A70" s="36"/>
      <c r="B70" s="423"/>
      <c r="C70" s="423"/>
      <c r="D70" s="423"/>
      <c r="E70" s="423"/>
      <c r="F70" s="423"/>
    </row>
    <row r="71" spans="1:6">
      <c r="A71" s="36"/>
      <c r="B71" s="423"/>
      <c r="C71" s="423"/>
      <c r="D71" s="423"/>
      <c r="E71" s="423"/>
      <c r="F71" s="423"/>
    </row>
    <row r="72" spans="1:6">
      <c r="A72" s="36"/>
      <c r="B72" s="423"/>
      <c r="C72" s="423"/>
      <c r="D72" s="423"/>
      <c r="E72" s="423"/>
      <c r="F72" s="423"/>
    </row>
    <row r="73" spans="1:6">
      <c r="A73" s="36"/>
      <c r="B73" s="423"/>
      <c r="C73" s="423"/>
      <c r="D73" s="423"/>
      <c r="E73" s="423"/>
      <c r="F73" s="423"/>
    </row>
    <row r="74" spans="1:6">
      <c r="A74" s="36"/>
      <c r="B74" s="423"/>
      <c r="C74" s="423"/>
      <c r="D74" s="423"/>
      <c r="E74" s="423"/>
      <c r="F74" s="423"/>
    </row>
    <row r="75" spans="1:6">
      <c r="A75" s="36"/>
      <c r="B75" s="423"/>
      <c r="C75" s="423"/>
      <c r="D75" s="423"/>
      <c r="E75" s="423"/>
      <c r="F75" s="423"/>
    </row>
    <row r="76" spans="1:6">
      <c r="A76" s="36"/>
      <c r="B76" s="423"/>
      <c r="C76" s="423"/>
      <c r="D76" s="423"/>
      <c r="E76" s="423"/>
      <c r="F76" s="423"/>
    </row>
    <row r="77" spans="1:6">
      <c r="A77" s="36"/>
      <c r="B77" s="423"/>
      <c r="C77" s="423"/>
      <c r="D77" s="423"/>
      <c r="E77" s="423"/>
      <c r="F77" s="423"/>
    </row>
    <row r="78" spans="1:6">
      <c r="A78" s="36"/>
      <c r="B78" s="423"/>
      <c r="C78" s="423"/>
      <c r="D78" s="423"/>
      <c r="E78" s="423"/>
      <c r="F78" s="423"/>
    </row>
    <row r="79" spans="1:6">
      <c r="A79" s="36"/>
      <c r="B79" s="423"/>
      <c r="C79" s="423"/>
      <c r="D79" s="423"/>
      <c r="E79" s="423"/>
      <c r="F79" s="423"/>
    </row>
    <row r="80" spans="1:6">
      <c r="A80" s="36"/>
      <c r="B80" s="423"/>
      <c r="C80" s="423"/>
      <c r="D80" s="423"/>
      <c r="E80" s="423"/>
      <c r="F80" s="423"/>
    </row>
    <row r="81" spans="1:6">
      <c r="A81" s="36"/>
      <c r="B81" s="423"/>
      <c r="C81" s="423"/>
      <c r="D81" s="423"/>
      <c r="E81" s="423"/>
      <c r="F81" s="423"/>
    </row>
    <row r="82" spans="1:6">
      <c r="A82" s="36"/>
      <c r="B82" s="423"/>
      <c r="C82" s="423"/>
      <c r="D82" s="423"/>
      <c r="E82" s="423"/>
      <c r="F82" s="423"/>
    </row>
    <row r="83" spans="1:6">
      <c r="A83" s="36"/>
      <c r="B83" s="423"/>
      <c r="C83" s="423"/>
      <c r="D83" s="423"/>
      <c r="E83" s="423"/>
      <c r="F83" s="423"/>
    </row>
    <row r="84" spans="1:6">
      <c r="A84" s="36"/>
      <c r="B84" s="423"/>
      <c r="C84" s="423"/>
      <c r="D84" s="423"/>
      <c r="E84" s="423"/>
      <c r="F84" s="423"/>
    </row>
    <row r="85" spans="1:6">
      <c r="A85" s="36"/>
      <c r="B85" s="423"/>
      <c r="C85" s="423"/>
      <c r="D85" s="423"/>
      <c r="E85" s="423"/>
      <c r="F85" s="423"/>
    </row>
    <row r="86" spans="1:6">
      <c r="A86" s="36"/>
      <c r="B86" s="423"/>
      <c r="C86" s="423"/>
      <c r="D86" s="423"/>
      <c r="E86" s="423"/>
      <c r="F86" s="423"/>
    </row>
    <row r="87" spans="1:6">
      <c r="A87" s="36"/>
      <c r="B87" s="423"/>
      <c r="C87" s="423"/>
      <c r="D87" s="423"/>
      <c r="E87" s="423"/>
      <c r="F87" s="423"/>
    </row>
    <row r="88" spans="1:6">
      <c r="A88" s="36"/>
      <c r="B88" s="423"/>
      <c r="C88" s="423"/>
      <c r="D88" s="423"/>
      <c r="E88" s="423"/>
      <c r="F88" s="423"/>
    </row>
    <row r="89" spans="1:6">
      <c r="A89" s="36"/>
      <c r="B89" s="423"/>
      <c r="C89" s="423"/>
      <c r="D89" s="423"/>
      <c r="E89" s="423"/>
      <c r="F89" s="423"/>
    </row>
    <row r="90" spans="1:6">
      <c r="A90" s="36"/>
      <c r="B90" s="423"/>
      <c r="C90" s="423"/>
      <c r="D90" s="423"/>
      <c r="E90" s="423"/>
      <c r="F90" s="423"/>
    </row>
    <row r="91" spans="1:6">
      <c r="A91" s="36"/>
      <c r="B91" s="423"/>
      <c r="C91" s="423"/>
      <c r="D91" s="423"/>
      <c r="E91" s="423"/>
      <c r="F91" s="423"/>
    </row>
    <row r="92" spans="1:6">
      <c r="A92" s="36"/>
    </row>
    <row r="93" spans="1:6">
      <c r="A93" s="36"/>
    </row>
    <row r="94" spans="1:6">
      <c r="A94" s="36"/>
    </row>
    <row r="95" spans="1:6">
      <c r="A95" s="36"/>
    </row>
    <row r="96" spans="1:6">
      <c r="A96" s="36"/>
    </row>
    <row r="97" spans="1:1">
      <c r="A97" s="36"/>
    </row>
    <row r="98" spans="1:1">
      <c r="A98" s="36"/>
    </row>
    <row r="99" spans="1:1">
      <c r="A99" s="36"/>
    </row>
    <row r="100" spans="1:1">
      <c r="A100" s="36"/>
    </row>
    <row r="101" spans="1:1">
      <c r="A101" s="36"/>
    </row>
    <row r="102" spans="1:1">
      <c r="A102" s="36"/>
    </row>
    <row r="103" spans="1:1">
      <c r="A103" s="36"/>
    </row>
    <row r="104" spans="1:1">
      <c r="A104" s="36"/>
    </row>
    <row r="105" spans="1:1">
      <c r="A105" s="36"/>
    </row>
    <row r="106" spans="1:1">
      <c r="A106" s="36"/>
    </row>
    <row r="107" spans="1:1">
      <c r="A107" s="36"/>
    </row>
    <row r="108" spans="1:1">
      <c r="A108" s="36"/>
    </row>
    <row r="109" spans="1:1">
      <c r="A109" s="36"/>
    </row>
    <row r="110" spans="1:1">
      <c r="A110" s="36"/>
    </row>
    <row r="111" spans="1:1">
      <c r="A111" s="36"/>
    </row>
    <row r="112" spans="1:1">
      <c r="A112" s="36"/>
    </row>
    <row r="113" spans="1:1">
      <c r="A113" s="36"/>
    </row>
    <row r="114" spans="1:1">
      <c r="A114" s="36"/>
    </row>
    <row r="115" spans="1:1">
      <c r="A115" s="36"/>
    </row>
    <row r="116" spans="1:1">
      <c r="A116" s="36"/>
    </row>
    <row r="117" spans="1:1">
      <c r="A117" s="36"/>
    </row>
    <row r="118" spans="1:1">
      <c r="A118" s="36"/>
    </row>
    <row r="119" spans="1:1">
      <c r="A119" s="36"/>
    </row>
    <row r="120" spans="1:1">
      <c r="A120" s="36"/>
    </row>
    <row r="121" spans="1:1">
      <c r="A121" s="36"/>
    </row>
    <row r="122" spans="1:1">
      <c r="A122" s="36"/>
    </row>
    <row r="123" spans="1:1">
      <c r="A123" s="36"/>
    </row>
    <row r="124" spans="1:1">
      <c r="A124" s="36"/>
    </row>
    <row r="125" spans="1:1">
      <c r="A125" s="36"/>
    </row>
    <row r="126" spans="1:1">
      <c r="A126" s="36"/>
    </row>
    <row r="127" spans="1:1">
      <c r="A127" s="36"/>
    </row>
    <row r="128" spans="1:1">
      <c r="A128" s="36"/>
    </row>
    <row r="129" spans="1:1">
      <c r="A129" s="36"/>
    </row>
    <row r="130" spans="1:1">
      <c r="A130" s="36"/>
    </row>
    <row r="131" spans="1:1">
      <c r="A131" s="36"/>
    </row>
    <row r="132" spans="1:1">
      <c r="A132" s="36"/>
    </row>
    <row r="133" spans="1:1">
      <c r="A133" s="36"/>
    </row>
    <row r="134" spans="1:1">
      <c r="A134" s="36"/>
    </row>
    <row r="135" spans="1:1">
      <c r="A135" s="36"/>
    </row>
    <row r="136" spans="1:1">
      <c r="A136" s="36"/>
    </row>
    <row r="137" spans="1:1">
      <c r="A137" s="36"/>
    </row>
    <row r="138" spans="1:1">
      <c r="A138" s="36"/>
    </row>
    <row r="139" spans="1:1">
      <c r="A139" s="36"/>
    </row>
    <row r="140" spans="1:1">
      <c r="A140" s="36"/>
    </row>
    <row r="141" spans="1:1">
      <c r="A141" s="36"/>
    </row>
    <row r="142" spans="1:1">
      <c r="A142" s="36"/>
    </row>
    <row r="143" spans="1:1">
      <c r="A143" s="36"/>
    </row>
    <row r="144" spans="1:1">
      <c r="A144" s="36"/>
    </row>
    <row r="145" spans="1:1">
      <c r="A145" s="36"/>
    </row>
    <row r="146" spans="1:1">
      <c r="A146" s="36"/>
    </row>
    <row r="147" spans="1:1">
      <c r="A147" s="36"/>
    </row>
    <row r="148" spans="1:1">
      <c r="A148" s="36"/>
    </row>
    <row r="149" spans="1:1">
      <c r="A149" s="36"/>
    </row>
    <row r="150" spans="1:1">
      <c r="A150" s="36"/>
    </row>
    <row r="151" spans="1:1">
      <c r="A151" s="36"/>
    </row>
    <row r="152" spans="1:1">
      <c r="A152" s="36"/>
    </row>
    <row r="153" spans="1:1">
      <c r="A153" s="36"/>
    </row>
    <row r="154" spans="1:1">
      <c r="A154" s="36"/>
    </row>
    <row r="155" spans="1:1">
      <c r="A155" s="36"/>
    </row>
    <row r="156" spans="1:1">
      <c r="A156" s="36"/>
    </row>
    <row r="157" spans="1:1">
      <c r="A157" s="36"/>
    </row>
    <row r="158" spans="1:1">
      <c r="A158" s="36"/>
    </row>
    <row r="159" spans="1:1">
      <c r="A159" s="36"/>
    </row>
    <row r="160" spans="1:1">
      <c r="A160" s="36"/>
    </row>
    <row r="161" spans="1:1">
      <c r="A161" s="36"/>
    </row>
    <row r="162" spans="1:1">
      <c r="A162" s="36"/>
    </row>
    <row r="163" spans="1:1">
      <c r="A163" s="36"/>
    </row>
    <row r="164" spans="1:1">
      <c r="A164" s="36"/>
    </row>
    <row r="165" spans="1:1">
      <c r="A165" s="36"/>
    </row>
    <row r="166" spans="1:1">
      <c r="A166" s="36"/>
    </row>
    <row r="167" spans="1:1">
      <c r="A167" s="36"/>
    </row>
    <row r="168" spans="1:1">
      <c r="A168" s="36"/>
    </row>
    <row r="169" spans="1:1">
      <c r="A169" s="36"/>
    </row>
    <row r="170" spans="1:1">
      <c r="A170" s="36"/>
    </row>
    <row r="171" spans="1:1">
      <c r="A171" s="36"/>
    </row>
    <row r="172" spans="1:1">
      <c r="A172" s="36"/>
    </row>
    <row r="173" spans="1:1">
      <c r="A173" s="36"/>
    </row>
    <row r="174" spans="1:1">
      <c r="A174" s="36"/>
    </row>
    <row r="175" spans="1:1">
      <c r="A175" s="36"/>
    </row>
    <row r="176" spans="1:1">
      <c r="A176" s="36"/>
    </row>
    <row r="177" spans="1:1">
      <c r="A177" s="36"/>
    </row>
    <row r="178" spans="1:1">
      <c r="A178" s="36"/>
    </row>
    <row r="179" spans="1:1">
      <c r="A179" s="36"/>
    </row>
    <row r="180" spans="1:1">
      <c r="A180" s="36"/>
    </row>
    <row r="181" spans="1:1">
      <c r="A181" s="36"/>
    </row>
    <row r="182" spans="1:1">
      <c r="A182" s="36"/>
    </row>
    <row r="183" spans="1:1">
      <c r="A183" s="36"/>
    </row>
    <row r="184" spans="1:1">
      <c r="A184" s="36"/>
    </row>
    <row r="185" spans="1:1">
      <c r="A185" s="36"/>
    </row>
    <row r="186" spans="1:1">
      <c r="A186" s="36"/>
    </row>
    <row r="187" spans="1:1">
      <c r="A187" s="36"/>
    </row>
    <row r="188" spans="1:1">
      <c r="A188" s="36"/>
    </row>
    <row r="189" spans="1:1">
      <c r="A189" s="36"/>
    </row>
    <row r="190" spans="1:1">
      <c r="A190" s="36"/>
    </row>
    <row r="191" spans="1:1">
      <c r="A191" s="36"/>
    </row>
    <row r="192" spans="1:1">
      <c r="A192" s="36"/>
    </row>
    <row r="193" spans="1:1">
      <c r="A193" s="36"/>
    </row>
    <row r="194" spans="1:1">
      <c r="A194" s="36"/>
    </row>
    <row r="195" spans="1:1">
      <c r="A195" s="36"/>
    </row>
    <row r="196" spans="1:1">
      <c r="A196" s="36"/>
    </row>
    <row r="197" spans="1:1">
      <c r="A197" s="36"/>
    </row>
    <row r="198" spans="1:1">
      <c r="A198" s="36"/>
    </row>
    <row r="199" spans="1:1">
      <c r="A199" s="36"/>
    </row>
    <row r="200" spans="1:1">
      <c r="A200" s="36"/>
    </row>
    <row r="201" spans="1:1">
      <c r="A201" s="36"/>
    </row>
    <row r="202" spans="1:1">
      <c r="A202" s="36"/>
    </row>
    <row r="203" spans="1:1">
      <c r="A203" s="36"/>
    </row>
    <row r="204" spans="1:1">
      <c r="A204" s="36"/>
    </row>
    <row r="205" spans="1:1">
      <c r="A205" s="36"/>
    </row>
    <row r="206" spans="1:1">
      <c r="A206" s="36"/>
    </row>
    <row r="207" spans="1:1">
      <c r="A207" s="36"/>
    </row>
    <row r="208" spans="1:1">
      <c r="A208" s="36"/>
    </row>
    <row r="209" spans="1:1">
      <c r="A209" s="36"/>
    </row>
    <row r="210" spans="1:1">
      <c r="A210" s="36"/>
    </row>
    <row r="211" spans="1:1">
      <c r="A211" s="36"/>
    </row>
    <row r="212" spans="1:1">
      <c r="A212" s="36"/>
    </row>
    <row r="213" spans="1:1">
      <c r="A213" s="36"/>
    </row>
    <row r="214" spans="1:1">
      <c r="A214" s="36"/>
    </row>
    <row r="215" spans="1:1">
      <c r="A215" s="36"/>
    </row>
    <row r="216" spans="1:1">
      <c r="A216" s="36"/>
    </row>
    <row r="217" spans="1:1">
      <c r="A217" s="36"/>
    </row>
    <row r="218" spans="1:1">
      <c r="A218" s="36"/>
    </row>
    <row r="219" spans="1:1">
      <c r="A219" s="36"/>
    </row>
    <row r="220" spans="1:1">
      <c r="A220" s="36"/>
    </row>
    <row r="221" spans="1:1">
      <c r="A221" s="36"/>
    </row>
    <row r="222" spans="1:1">
      <c r="A222" s="36"/>
    </row>
    <row r="223" spans="1:1">
      <c r="A223" s="36"/>
    </row>
    <row r="224" spans="1:1">
      <c r="A224" s="36"/>
    </row>
    <row r="225" spans="1:1">
      <c r="A225" s="36"/>
    </row>
    <row r="226" spans="1:1">
      <c r="A226" s="36"/>
    </row>
    <row r="227" spans="1:1">
      <c r="A227" s="36"/>
    </row>
    <row r="228" spans="1:1">
      <c r="A228" s="36"/>
    </row>
    <row r="229" spans="1:1">
      <c r="A229" s="36"/>
    </row>
    <row r="230" spans="1:1">
      <c r="A230" s="36"/>
    </row>
    <row r="231" spans="1:1">
      <c r="A231" s="36"/>
    </row>
    <row r="232" spans="1:1">
      <c r="A232" s="36"/>
    </row>
    <row r="233" spans="1:1">
      <c r="A233" s="36"/>
    </row>
    <row r="234" spans="1:1">
      <c r="A234" s="36"/>
    </row>
    <row r="235" spans="1:1">
      <c r="A235" s="36"/>
    </row>
    <row r="236" spans="1:1">
      <c r="A236" s="36"/>
    </row>
    <row r="237" spans="1:1">
      <c r="A237" s="36"/>
    </row>
    <row r="238" spans="1:1">
      <c r="A238" s="36"/>
    </row>
    <row r="239" spans="1:1">
      <c r="A239" s="36"/>
    </row>
    <row r="240" spans="1:1">
      <c r="A240" s="36"/>
    </row>
    <row r="241" spans="1:1">
      <c r="A241" s="36"/>
    </row>
    <row r="242" spans="1:1">
      <c r="A242" s="36"/>
    </row>
    <row r="243" spans="1:1">
      <c r="A243" s="36"/>
    </row>
    <row r="244" spans="1:1">
      <c r="A244" s="36"/>
    </row>
    <row r="245" spans="1:1">
      <c r="A245" s="36"/>
    </row>
    <row r="246" spans="1:1">
      <c r="A246" s="36"/>
    </row>
    <row r="247" spans="1:1">
      <c r="A247" s="36"/>
    </row>
    <row r="248" spans="1:1">
      <c r="A248" s="36"/>
    </row>
    <row r="249" spans="1:1">
      <c r="A249" s="36"/>
    </row>
    <row r="250" spans="1:1">
      <c r="A250" s="36"/>
    </row>
    <row r="251" spans="1:1">
      <c r="A251" s="36"/>
    </row>
    <row r="252" spans="1:1">
      <c r="A252" s="36"/>
    </row>
    <row r="253" spans="1:1">
      <c r="A253" s="36"/>
    </row>
    <row r="254" spans="1:1">
      <c r="A254" s="36"/>
    </row>
    <row r="255" spans="1:1">
      <c r="A255" s="36"/>
    </row>
    <row r="256" spans="1:1">
      <c r="A256" s="36"/>
    </row>
    <row r="257" spans="1:1">
      <c r="A257" s="36"/>
    </row>
    <row r="258" spans="1:1">
      <c r="A258" s="36"/>
    </row>
    <row r="259" spans="1:1">
      <c r="A259" s="36"/>
    </row>
    <row r="260" spans="1:1">
      <c r="A260" s="36"/>
    </row>
    <row r="261" spans="1:1">
      <c r="A261" s="36"/>
    </row>
    <row r="262" spans="1:1">
      <c r="A262" s="36"/>
    </row>
    <row r="263" spans="1:1">
      <c r="A263" s="36"/>
    </row>
    <row r="264" spans="1:1">
      <c r="A264" s="36"/>
    </row>
    <row r="265" spans="1:1">
      <c r="A265" s="36"/>
    </row>
    <row r="266" spans="1:1">
      <c r="A266" s="36"/>
    </row>
    <row r="267" spans="1:1">
      <c r="A267" s="36"/>
    </row>
    <row r="268" spans="1:1">
      <c r="A268" s="36"/>
    </row>
    <row r="269" spans="1:1">
      <c r="A269" s="36"/>
    </row>
    <row r="270" spans="1:1">
      <c r="A270" s="36"/>
    </row>
    <row r="271" spans="1:1">
      <c r="A271" s="36"/>
    </row>
    <row r="272" spans="1:1">
      <c r="A272" s="36"/>
    </row>
    <row r="273" spans="1:1">
      <c r="A273" s="36"/>
    </row>
    <row r="274" spans="1:1">
      <c r="A274" s="36"/>
    </row>
    <row r="275" spans="1:1">
      <c r="A275" s="36"/>
    </row>
    <row r="276" spans="1:1">
      <c r="A276" s="36"/>
    </row>
    <row r="277" spans="1:1">
      <c r="A277" s="36"/>
    </row>
    <row r="278" spans="1:1">
      <c r="A278" s="36"/>
    </row>
    <row r="279" spans="1:1">
      <c r="A279" s="36"/>
    </row>
    <row r="280" spans="1:1">
      <c r="A280" s="36"/>
    </row>
    <row r="281" spans="1:1">
      <c r="A281" s="36"/>
    </row>
    <row r="282" spans="1:1">
      <c r="A282" s="36"/>
    </row>
    <row r="283" spans="1:1">
      <c r="A283" s="36"/>
    </row>
    <row r="284" spans="1:1">
      <c r="A284" s="36"/>
    </row>
    <row r="285" spans="1:1">
      <c r="A285" s="36"/>
    </row>
    <row r="286" spans="1:1">
      <c r="A286" s="36"/>
    </row>
    <row r="287" spans="1:1">
      <c r="A287" s="36"/>
    </row>
    <row r="288" spans="1:1">
      <c r="A288" s="36"/>
    </row>
    <row r="289" spans="1:1">
      <c r="A289" s="36"/>
    </row>
    <row r="290" spans="1:1">
      <c r="A290" s="36"/>
    </row>
    <row r="291" spans="1:1">
      <c r="A291" s="36"/>
    </row>
    <row r="292" spans="1:1">
      <c r="A292" s="36"/>
    </row>
    <row r="293" spans="1:1">
      <c r="A293" s="36"/>
    </row>
    <row r="294" spans="1:1">
      <c r="A294" s="36"/>
    </row>
    <row r="295" spans="1:1">
      <c r="A295" s="36"/>
    </row>
    <row r="296" spans="1:1">
      <c r="A296" s="36"/>
    </row>
    <row r="297" spans="1:1">
      <c r="A297" s="36"/>
    </row>
    <row r="298" spans="1:1">
      <c r="A298" s="36"/>
    </row>
    <row r="299" spans="1:1">
      <c r="A299" s="36"/>
    </row>
    <row r="300" spans="1:1">
      <c r="A300" s="36"/>
    </row>
    <row r="301" spans="1:1">
      <c r="A301" s="36"/>
    </row>
    <row r="302" spans="1:1">
      <c r="A302" s="36"/>
    </row>
    <row r="303" spans="1:1">
      <c r="A303" s="36"/>
    </row>
    <row r="304" spans="1:1">
      <c r="A304" s="36"/>
    </row>
    <row r="305" spans="1:1">
      <c r="A305" s="36"/>
    </row>
    <row r="306" spans="1:1">
      <c r="A306" s="36"/>
    </row>
    <row r="307" spans="1:1">
      <c r="A307" s="36"/>
    </row>
    <row r="308" spans="1:1">
      <c r="A308" s="36"/>
    </row>
    <row r="309" spans="1:1">
      <c r="A309" s="36"/>
    </row>
    <row r="310" spans="1:1">
      <c r="A310" s="36"/>
    </row>
    <row r="311" spans="1:1">
      <c r="A311" s="36"/>
    </row>
    <row r="312" spans="1:1">
      <c r="A312" s="36"/>
    </row>
    <row r="313" spans="1:1">
      <c r="A313" s="36"/>
    </row>
    <row r="314" spans="1:1">
      <c r="A314" s="36"/>
    </row>
    <row r="315" spans="1:1">
      <c r="A315" s="36"/>
    </row>
    <row r="316" spans="1:1">
      <c r="A316" s="36"/>
    </row>
    <row r="317" spans="1:1">
      <c r="A317" s="36"/>
    </row>
    <row r="318" spans="1:1">
      <c r="A318" s="36"/>
    </row>
    <row r="319" spans="1:1">
      <c r="A319" s="36"/>
    </row>
    <row r="320" spans="1:1">
      <c r="A320" s="36"/>
    </row>
    <row r="321" spans="1:1">
      <c r="A321" s="36"/>
    </row>
    <row r="322" spans="1:1">
      <c r="A322" s="36"/>
    </row>
    <row r="323" spans="1:1">
      <c r="A323" s="36"/>
    </row>
    <row r="324" spans="1:1">
      <c r="A324" s="36"/>
    </row>
    <row r="325" spans="1:1">
      <c r="A325" s="36"/>
    </row>
    <row r="326" spans="1:1">
      <c r="A326" s="36"/>
    </row>
    <row r="327" spans="1:1">
      <c r="A327" s="36"/>
    </row>
    <row r="328" spans="1:1">
      <c r="A328" s="36"/>
    </row>
    <row r="329" spans="1:1">
      <c r="A329" s="36"/>
    </row>
    <row r="330" spans="1:1">
      <c r="A330" s="36"/>
    </row>
    <row r="331" spans="1:1">
      <c r="A331" s="36"/>
    </row>
    <row r="332" spans="1:1">
      <c r="A332" s="36"/>
    </row>
    <row r="333" spans="1:1">
      <c r="A333" s="36"/>
    </row>
    <row r="334" spans="1:1">
      <c r="A334" s="36"/>
    </row>
    <row r="335" spans="1:1">
      <c r="A335" s="36"/>
    </row>
    <row r="336" spans="1:1">
      <c r="A336" s="36"/>
    </row>
    <row r="337" spans="1:1">
      <c r="A337" s="36"/>
    </row>
    <row r="338" spans="1:1">
      <c r="A338" s="36"/>
    </row>
    <row r="339" spans="1:1">
      <c r="A339" s="36"/>
    </row>
    <row r="340" spans="1:1">
      <c r="A340" s="36"/>
    </row>
    <row r="341" spans="1:1">
      <c r="A341" s="36"/>
    </row>
    <row r="342" spans="1:1">
      <c r="A342" s="36"/>
    </row>
    <row r="343" spans="1:1">
      <c r="A343" s="36"/>
    </row>
    <row r="344" spans="1:1">
      <c r="A344" s="36"/>
    </row>
    <row r="345" spans="1:1">
      <c r="A345" s="36"/>
    </row>
    <row r="346" spans="1:1">
      <c r="A346" s="36"/>
    </row>
    <row r="347" spans="1:1">
      <c r="A347" s="36"/>
    </row>
    <row r="348" spans="1:1">
      <c r="A348" s="36"/>
    </row>
    <row r="349" spans="1:1">
      <c r="A349" s="36"/>
    </row>
    <row r="350" spans="1:1">
      <c r="A350" s="36"/>
    </row>
    <row r="351" spans="1:1">
      <c r="A351" s="36"/>
    </row>
    <row r="352" spans="1:1">
      <c r="A352" s="36"/>
    </row>
    <row r="353" spans="1:1">
      <c r="A353" s="36"/>
    </row>
    <row r="354" spans="1:1">
      <c r="A354" s="36"/>
    </row>
    <row r="355" spans="1:1">
      <c r="A355" s="36"/>
    </row>
    <row r="356" spans="1:1">
      <c r="A356" s="36"/>
    </row>
    <row r="357" spans="1:1">
      <c r="A357" s="36"/>
    </row>
    <row r="358" spans="1:1">
      <c r="A358" s="36"/>
    </row>
    <row r="359" spans="1:1">
      <c r="A359" s="36"/>
    </row>
    <row r="360" spans="1:1">
      <c r="A360" s="36"/>
    </row>
    <row r="361" spans="1:1">
      <c r="A361" s="36"/>
    </row>
    <row r="362" spans="1:1">
      <c r="A362" s="36"/>
    </row>
    <row r="363" spans="1:1">
      <c r="A363" s="36"/>
    </row>
    <row r="364" spans="1:1">
      <c r="A364" s="36"/>
    </row>
    <row r="365" spans="1:1">
      <c r="A365" s="36"/>
    </row>
    <row r="366" spans="1:1">
      <c r="A366" s="36"/>
    </row>
    <row r="367" spans="1:1">
      <c r="A367" s="36"/>
    </row>
    <row r="368" spans="1:1">
      <c r="A368" s="36"/>
    </row>
    <row r="369" spans="1:1">
      <c r="A369" s="36"/>
    </row>
    <row r="370" spans="1:1">
      <c r="A370" s="36"/>
    </row>
    <row r="371" spans="1:1">
      <c r="A371" s="36"/>
    </row>
    <row r="372" spans="1:1">
      <c r="A372" s="36"/>
    </row>
    <row r="373" spans="1:1">
      <c r="A373" s="36"/>
    </row>
    <row r="374" spans="1:1">
      <c r="A374" s="36"/>
    </row>
    <row r="375" spans="1:1">
      <c r="A375" s="36"/>
    </row>
    <row r="376" spans="1:1">
      <c r="A376" s="36"/>
    </row>
    <row r="377" spans="1:1">
      <c r="A377" s="36"/>
    </row>
    <row r="378" spans="1:1">
      <c r="A378" s="36"/>
    </row>
    <row r="379" spans="1:1">
      <c r="A379" s="36"/>
    </row>
    <row r="380" spans="1:1">
      <c r="A380" s="36"/>
    </row>
    <row r="381" spans="1:1">
      <c r="A381" s="36"/>
    </row>
    <row r="382" spans="1:1">
      <c r="A382" s="36"/>
    </row>
    <row r="383" spans="1:1">
      <c r="A383" s="36"/>
    </row>
    <row r="384" spans="1:1">
      <c r="A384" s="36"/>
    </row>
    <row r="385" spans="1:1">
      <c r="A385" s="36"/>
    </row>
    <row r="386" spans="1:1">
      <c r="A386" s="36"/>
    </row>
    <row r="387" spans="1:1">
      <c r="A387" s="36"/>
    </row>
    <row r="388" spans="1:1">
      <c r="A388" s="36"/>
    </row>
    <row r="389" spans="1:1">
      <c r="A389" s="36"/>
    </row>
    <row r="390" spans="1:1">
      <c r="A390" s="36"/>
    </row>
    <row r="391" spans="1:1">
      <c r="A391" s="36"/>
    </row>
    <row r="392" spans="1:1">
      <c r="A392" s="36"/>
    </row>
    <row r="393" spans="1:1">
      <c r="A393" s="36"/>
    </row>
    <row r="394" spans="1:1">
      <c r="A394" s="36"/>
    </row>
    <row r="395" spans="1:1">
      <c r="A395" s="36"/>
    </row>
    <row r="396" spans="1:1">
      <c r="A396" s="36"/>
    </row>
    <row r="397" spans="1:1">
      <c r="A397" s="36"/>
    </row>
    <row r="398" spans="1:1">
      <c r="A398" s="36"/>
    </row>
    <row r="399" spans="1:1">
      <c r="A399" s="36"/>
    </row>
    <row r="400" spans="1:1">
      <c r="A400" s="36"/>
    </row>
    <row r="401" spans="1:1">
      <c r="A401" s="36"/>
    </row>
    <row r="402" spans="1:1">
      <c r="A402" s="36"/>
    </row>
    <row r="403" spans="1:1">
      <c r="A403" s="36"/>
    </row>
    <row r="404" spans="1:1">
      <c r="A404" s="36"/>
    </row>
    <row r="405" spans="1:1">
      <c r="A405" s="36"/>
    </row>
    <row r="406" spans="1:1">
      <c r="A406" s="36"/>
    </row>
    <row r="407" spans="1:1">
      <c r="A407" s="36"/>
    </row>
    <row r="408" spans="1:1">
      <c r="A408" s="36"/>
    </row>
    <row r="409" spans="1:1">
      <c r="A409" s="36"/>
    </row>
    <row r="410" spans="1:1">
      <c r="A410" s="36"/>
    </row>
    <row r="411" spans="1:1">
      <c r="A411" s="36"/>
    </row>
    <row r="412" spans="1:1">
      <c r="A412" s="36"/>
    </row>
    <row r="413" spans="1:1">
      <c r="A413" s="36"/>
    </row>
    <row r="414" spans="1:1">
      <c r="A414" s="36"/>
    </row>
    <row r="415" spans="1:1">
      <c r="A415" s="36"/>
    </row>
    <row r="416" spans="1:1">
      <c r="A416" s="36"/>
    </row>
    <row r="417" spans="1:1">
      <c r="A417" s="36"/>
    </row>
    <row r="418" spans="1:1">
      <c r="A418" s="36"/>
    </row>
    <row r="419" spans="1:1">
      <c r="A419" s="36"/>
    </row>
    <row r="420" spans="1:1">
      <c r="A420" s="36"/>
    </row>
    <row r="421" spans="1:1">
      <c r="A421" s="36"/>
    </row>
    <row r="422" spans="1:1">
      <c r="A422" s="36"/>
    </row>
    <row r="423" spans="1:1">
      <c r="A423" s="36"/>
    </row>
    <row r="424" spans="1:1">
      <c r="A424" s="36"/>
    </row>
    <row r="425" spans="1:1">
      <c r="A425" s="36"/>
    </row>
    <row r="426" spans="1:1">
      <c r="A426" s="36"/>
    </row>
    <row r="427" spans="1:1">
      <c r="A427" s="36"/>
    </row>
    <row r="428" spans="1:1">
      <c r="A428" s="36"/>
    </row>
    <row r="429" spans="1:1">
      <c r="A429" s="36"/>
    </row>
    <row r="430" spans="1:1">
      <c r="A430" s="36"/>
    </row>
    <row r="431" spans="1:1">
      <c r="A431" s="36"/>
    </row>
    <row r="432" spans="1:1">
      <c r="A432" s="36"/>
    </row>
    <row r="433" spans="1:1">
      <c r="A433" s="36"/>
    </row>
    <row r="434" spans="1:1">
      <c r="A434" s="36"/>
    </row>
    <row r="435" spans="1:1">
      <c r="A435" s="36"/>
    </row>
    <row r="436" spans="1:1">
      <c r="A436" s="36"/>
    </row>
    <row r="437" spans="1:1">
      <c r="A437" s="36"/>
    </row>
    <row r="438" spans="1:1">
      <c r="A438" s="36"/>
    </row>
    <row r="439" spans="1:1">
      <c r="A439" s="36"/>
    </row>
    <row r="440" spans="1:1">
      <c r="A440" s="36"/>
    </row>
    <row r="441" spans="1:1">
      <c r="A441" s="36"/>
    </row>
    <row r="442" spans="1:1">
      <c r="A442" s="36"/>
    </row>
    <row r="443" spans="1:1">
      <c r="A443" s="36"/>
    </row>
    <row r="444" spans="1:1">
      <c r="A444" s="36"/>
    </row>
    <row r="445" spans="1:1">
      <c r="A445" s="36"/>
    </row>
    <row r="446" spans="1:1">
      <c r="A446" s="36"/>
    </row>
    <row r="447" spans="1:1">
      <c r="A447" s="36"/>
    </row>
    <row r="448" spans="1:1">
      <c r="A448" s="36"/>
    </row>
    <row r="449" spans="1:1">
      <c r="A449" s="36"/>
    </row>
    <row r="450" spans="1:1">
      <c r="A450" s="36"/>
    </row>
    <row r="451" spans="1:1">
      <c r="A451" s="36"/>
    </row>
    <row r="452" spans="1:1">
      <c r="A452" s="36"/>
    </row>
    <row r="453" spans="1:1">
      <c r="A453" s="36"/>
    </row>
    <row r="454" spans="1:1">
      <c r="A454" s="36"/>
    </row>
    <row r="455" spans="1:1">
      <c r="A455" s="36"/>
    </row>
    <row r="456" spans="1:1">
      <c r="A456" s="36"/>
    </row>
    <row r="457" spans="1:1">
      <c r="A457" s="36"/>
    </row>
    <row r="458" spans="1:1">
      <c r="A458" s="36"/>
    </row>
    <row r="459" spans="1:1">
      <c r="A459" s="36"/>
    </row>
    <row r="460" spans="1:1">
      <c r="A460" s="36"/>
    </row>
    <row r="461" spans="1:1">
      <c r="A461" s="36"/>
    </row>
    <row r="462" spans="1:1">
      <c r="A462" s="36"/>
    </row>
    <row r="463" spans="1:1">
      <c r="A463" s="36"/>
    </row>
    <row r="464" spans="1:1">
      <c r="A464" s="36"/>
    </row>
    <row r="465" spans="1:1">
      <c r="A465" s="36"/>
    </row>
    <row r="466" spans="1:1">
      <c r="A466" s="36"/>
    </row>
    <row r="467" spans="1:1">
      <c r="A467" s="36"/>
    </row>
    <row r="468" spans="1:1">
      <c r="A468" s="36"/>
    </row>
    <row r="469" spans="1:1">
      <c r="A469" s="36"/>
    </row>
    <row r="470" spans="1:1">
      <c r="A470" s="36"/>
    </row>
    <row r="471" spans="1:1">
      <c r="A471" s="36"/>
    </row>
    <row r="472" spans="1:1">
      <c r="A472" s="36"/>
    </row>
    <row r="473" spans="1:1">
      <c r="A473" s="36"/>
    </row>
    <row r="474" spans="1:1">
      <c r="A474" s="36"/>
    </row>
    <row r="475" spans="1:1">
      <c r="A475" s="36"/>
    </row>
    <row r="476" spans="1:1">
      <c r="A476" s="36"/>
    </row>
    <row r="477" spans="1:1">
      <c r="A477" s="36"/>
    </row>
    <row r="478" spans="1:1">
      <c r="A478" s="36"/>
    </row>
    <row r="479" spans="1:1">
      <c r="A479" s="36"/>
    </row>
    <row r="480" spans="1:1">
      <c r="A480" s="36"/>
    </row>
    <row r="481" spans="1:1">
      <c r="A481" s="36"/>
    </row>
    <row r="482" spans="1:1">
      <c r="A482" s="36"/>
    </row>
    <row r="483" spans="1:1">
      <c r="A483" s="36"/>
    </row>
    <row r="484" spans="1:1">
      <c r="A484" s="36"/>
    </row>
    <row r="485" spans="1:1">
      <c r="A485" s="36"/>
    </row>
    <row r="486" spans="1:1">
      <c r="A486" s="36"/>
    </row>
    <row r="487" spans="1:1">
      <c r="A487" s="36"/>
    </row>
    <row r="488" spans="1:1">
      <c r="A488" s="36"/>
    </row>
    <row r="489" spans="1:1">
      <c r="A489" s="36"/>
    </row>
    <row r="490" spans="1:1">
      <c r="A490" s="36"/>
    </row>
    <row r="491" spans="1:1">
      <c r="A491" s="36"/>
    </row>
    <row r="492" spans="1:1">
      <c r="A492" s="36"/>
    </row>
    <row r="493" spans="1:1">
      <c r="A493" s="36"/>
    </row>
    <row r="494" spans="1:1">
      <c r="A494" s="36"/>
    </row>
    <row r="495" spans="1:1">
      <c r="A495" s="36"/>
    </row>
    <row r="496" spans="1:1">
      <c r="A496" s="36"/>
    </row>
    <row r="497" spans="1:1">
      <c r="A497" s="40"/>
    </row>
    <row r="498" spans="1:1">
      <c r="A498" s="40"/>
    </row>
    <row r="499" spans="1:1">
      <c r="A499" s="40"/>
    </row>
    <row r="500" spans="1:1">
      <c r="A500" s="40"/>
    </row>
    <row r="501" spans="1:1">
      <c r="A501" s="40"/>
    </row>
    <row r="502" spans="1:1">
      <c r="A502" s="40"/>
    </row>
    <row r="503" spans="1:1">
      <c r="A503" s="40"/>
    </row>
    <row r="504" spans="1:1">
      <c r="A504" s="40"/>
    </row>
    <row r="505" spans="1:1">
      <c r="A505" s="40"/>
    </row>
    <row r="506" spans="1:1">
      <c r="A506" s="40"/>
    </row>
    <row r="507" spans="1:1">
      <c r="A507" s="40"/>
    </row>
    <row r="508" spans="1:1">
      <c r="A508" s="40"/>
    </row>
    <row r="509" spans="1:1">
      <c r="A509" s="40"/>
    </row>
    <row r="510" spans="1:1">
      <c r="A510" s="40"/>
    </row>
    <row r="511" spans="1:1">
      <c r="A511" s="40"/>
    </row>
    <row r="512" spans="1:1">
      <c r="A512" s="40"/>
    </row>
    <row r="513" spans="1:1">
      <c r="A513" s="40"/>
    </row>
    <row r="514" spans="1:1">
      <c r="A514" s="40"/>
    </row>
    <row r="515" spans="1:1">
      <c r="A515" s="40"/>
    </row>
    <row r="516" spans="1:1">
      <c r="A516" s="40"/>
    </row>
    <row r="517" spans="1:1">
      <c r="A517" s="40"/>
    </row>
    <row r="518" spans="1:1">
      <c r="A518" s="40"/>
    </row>
    <row r="519" spans="1:1">
      <c r="A519" s="40"/>
    </row>
    <row r="520" spans="1:1">
      <c r="A520" s="40"/>
    </row>
    <row r="521" spans="1:1">
      <c r="A521" s="40"/>
    </row>
    <row r="522" spans="1:1">
      <c r="A522" s="40"/>
    </row>
    <row r="523" spans="1:1">
      <c r="A523" s="40"/>
    </row>
    <row r="524" spans="1:1">
      <c r="A524" s="40"/>
    </row>
    <row r="525" spans="1:1">
      <c r="A525" s="40"/>
    </row>
    <row r="526" spans="1:1">
      <c r="A526" s="40"/>
    </row>
    <row r="527" spans="1:1">
      <c r="A527" s="40"/>
    </row>
    <row r="528" spans="1:1">
      <c r="A528" s="40"/>
    </row>
    <row r="529" spans="1:1">
      <c r="A529" s="40"/>
    </row>
    <row r="530" spans="1:1">
      <c r="A530" s="40"/>
    </row>
    <row r="531" spans="1:1">
      <c r="A531" s="40"/>
    </row>
    <row r="532" spans="1:1">
      <c r="A532" s="40"/>
    </row>
    <row r="533" spans="1:1">
      <c r="A533" s="40"/>
    </row>
    <row r="534" spans="1:1">
      <c r="A534" s="40"/>
    </row>
    <row r="535" spans="1:1">
      <c r="A535" s="40"/>
    </row>
    <row r="536" spans="1:1">
      <c r="A536" s="40"/>
    </row>
    <row r="537" spans="1:1">
      <c r="A537" s="40"/>
    </row>
    <row r="538" spans="1:1">
      <c r="A538" s="40"/>
    </row>
  </sheetData>
  <mergeCells count="86">
    <mergeCell ref="B90:F90"/>
    <mergeCell ref="B91:F91"/>
    <mergeCell ref="B84:F84"/>
    <mergeCell ref="B85:F85"/>
    <mergeCell ref="B86:F86"/>
    <mergeCell ref="B87:F87"/>
    <mergeCell ref="B88:F88"/>
    <mergeCell ref="B89:F89"/>
    <mergeCell ref="B83:F83"/>
    <mergeCell ref="B72:F72"/>
    <mergeCell ref="B73:F73"/>
    <mergeCell ref="B74:F74"/>
    <mergeCell ref="B75:F75"/>
    <mergeCell ref="B76:F76"/>
    <mergeCell ref="B77:F77"/>
    <mergeCell ref="B78:F78"/>
    <mergeCell ref="B79:F79"/>
    <mergeCell ref="B80:F80"/>
    <mergeCell ref="B81:F81"/>
    <mergeCell ref="B82:F82"/>
    <mergeCell ref="B71:F71"/>
    <mergeCell ref="B60:F60"/>
    <mergeCell ref="B61:F61"/>
    <mergeCell ref="B62:F62"/>
    <mergeCell ref="B63:F63"/>
    <mergeCell ref="B64:F64"/>
    <mergeCell ref="B65:F65"/>
    <mergeCell ref="B66:F66"/>
    <mergeCell ref="B67:F67"/>
    <mergeCell ref="B68:F68"/>
    <mergeCell ref="B69:F69"/>
    <mergeCell ref="B70:F70"/>
    <mergeCell ref="B59:F59"/>
    <mergeCell ref="B48:F48"/>
    <mergeCell ref="B49:F49"/>
    <mergeCell ref="B50:F50"/>
    <mergeCell ref="B51:F51"/>
    <mergeCell ref="B52:F52"/>
    <mergeCell ref="B53:F53"/>
    <mergeCell ref="B54:F54"/>
    <mergeCell ref="B55:F55"/>
    <mergeCell ref="B56:F56"/>
    <mergeCell ref="B57:F57"/>
    <mergeCell ref="B58:F58"/>
    <mergeCell ref="B47:F47"/>
    <mergeCell ref="B34:F34"/>
    <mergeCell ref="B35:F35"/>
    <mergeCell ref="B38:F38"/>
    <mergeCell ref="B39:F39"/>
    <mergeCell ref="B40:F40"/>
    <mergeCell ref="B41:F41"/>
    <mergeCell ref="B42:F42"/>
    <mergeCell ref="B43:F43"/>
    <mergeCell ref="B44:F44"/>
    <mergeCell ref="B45:F45"/>
    <mergeCell ref="B46:F46"/>
    <mergeCell ref="B33:F33"/>
    <mergeCell ref="B20:F20"/>
    <mergeCell ref="B21:F21"/>
    <mergeCell ref="B22:F22"/>
    <mergeCell ref="B23:F23"/>
    <mergeCell ref="B25:F25"/>
    <mergeCell ref="B26:F26"/>
    <mergeCell ref="B28:F28"/>
    <mergeCell ref="B29:F29"/>
    <mergeCell ref="B30:F30"/>
    <mergeCell ref="B31:F31"/>
    <mergeCell ref="B32:F32"/>
    <mergeCell ref="B19:F19"/>
    <mergeCell ref="B8:F8"/>
    <mergeCell ref="B9:F9"/>
    <mergeCell ref="B10:F10"/>
    <mergeCell ref="B11:F11"/>
    <mergeCell ref="B12:F12"/>
    <mergeCell ref="B13:F13"/>
    <mergeCell ref="B14:F14"/>
    <mergeCell ref="B15:F15"/>
    <mergeCell ref="B16:F16"/>
    <mergeCell ref="B17:F17"/>
    <mergeCell ref="B18:F18"/>
    <mergeCell ref="B7:F7"/>
    <mergeCell ref="A1:F1"/>
    <mergeCell ref="A2:B2"/>
    <mergeCell ref="C2:E2"/>
    <mergeCell ref="B4:F4"/>
    <mergeCell ref="A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DB4AE-54C1-40C2-8F51-62A3AEED5275}">
  <dimension ref="A1:G610"/>
  <sheetViews>
    <sheetView zoomScaleNormal="100" workbookViewId="0">
      <selection activeCell="B15" sqref="B15"/>
    </sheetView>
  </sheetViews>
  <sheetFormatPr defaultRowHeight="15"/>
  <cols>
    <col min="1" max="1" width="5.7109375" style="20" customWidth="1"/>
    <col min="2" max="2" width="50.140625" style="20" customWidth="1"/>
    <col min="3" max="3" width="5.7109375" style="19" customWidth="1"/>
    <col min="4" max="4" width="8.7109375" style="18" customWidth="1"/>
    <col min="5" max="5" width="10.7109375" style="19" customWidth="1"/>
    <col min="6" max="6" width="10.5703125" style="19" customWidth="1"/>
    <col min="7" max="7" width="10.5703125" style="279" customWidth="1"/>
  </cols>
  <sheetData>
    <row r="1" spans="1:7" ht="15.75" thickBot="1">
      <c r="A1" s="404" t="str">
        <f>'[1]_ REKAPITULACIJA'!A1:F1</f>
        <v xml:space="preserve">GRAĐEVINA: VIŠESTAMBENA ZGRADA , JURJEVSKA 63A                                                                                                                                          </v>
      </c>
      <c r="B1" s="404"/>
      <c r="C1" s="404"/>
      <c r="D1" s="404"/>
      <c r="E1" s="404"/>
      <c r="F1" s="404"/>
      <c r="G1" s="276"/>
    </row>
    <row r="2" spans="1:7" ht="15.75" thickTop="1">
      <c r="A2" s="406" t="str">
        <f>'[1]_ REKAPITULACIJA'!A2</f>
        <v>INVESTITOR: SUVLASNICI VIŠESTAMBENE ZGRADE</v>
      </c>
      <c r="B2" s="406"/>
      <c r="C2" s="406"/>
      <c r="D2" s="406"/>
      <c r="E2" s="406"/>
      <c r="F2" s="425" t="str">
        <f>'[1]_ REKAPITULACIJA'!F2</f>
        <v>ZOP: 121/22</v>
      </c>
      <c r="G2" s="425"/>
    </row>
    <row r="3" spans="1:7">
      <c r="A3" s="281"/>
      <c r="B3" s="281"/>
      <c r="C3" s="281"/>
      <c r="D3" s="281"/>
      <c r="E3" s="281"/>
      <c r="F3" s="282"/>
      <c r="G3" s="283"/>
    </row>
    <row r="4" spans="1:7" ht="15.75">
      <c r="A4" s="3" t="s">
        <v>13</v>
      </c>
      <c r="B4" s="407" t="s">
        <v>14</v>
      </c>
      <c r="C4" s="407"/>
      <c r="D4" s="407"/>
      <c r="E4" s="407"/>
      <c r="F4" s="407"/>
      <c r="G4" s="238"/>
    </row>
    <row r="5" spans="1:7" ht="29.25">
      <c r="A5" s="4" t="s">
        <v>29</v>
      </c>
      <c r="B5" s="4" t="s">
        <v>30</v>
      </c>
      <c r="C5" s="42" t="s">
        <v>31</v>
      </c>
      <c r="D5" s="43" t="s">
        <v>32</v>
      </c>
      <c r="E5" s="5" t="s">
        <v>33</v>
      </c>
      <c r="F5" s="5" t="s">
        <v>136</v>
      </c>
      <c r="G5" s="274" t="s">
        <v>137</v>
      </c>
    </row>
    <row r="6" spans="1:7">
      <c r="A6" s="426"/>
      <c r="B6" s="426"/>
      <c r="C6" s="426"/>
      <c r="D6" s="426"/>
      <c r="E6" s="426"/>
      <c r="F6" s="426"/>
      <c r="G6" s="285"/>
    </row>
    <row r="7" spans="1:7">
      <c r="A7" s="427" t="s">
        <v>84</v>
      </c>
      <c r="B7" s="427"/>
      <c r="C7" s="427"/>
      <c r="D7" s="427"/>
      <c r="E7" s="427"/>
      <c r="F7" s="427"/>
      <c r="G7" s="287"/>
    </row>
    <row r="8" spans="1:7">
      <c r="A8"/>
      <c r="B8"/>
      <c r="C8"/>
      <c r="D8"/>
      <c r="E8"/>
      <c r="F8"/>
      <c r="G8" s="63"/>
    </row>
    <row r="9" spans="1:7">
      <c r="A9" s="424" t="s">
        <v>85</v>
      </c>
      <c r="B9" s="424"/>
      <c r="C9" s="424"/>
      <c r="D9" s="424"/>
      <c r="E9" s="424"/>
      <c r="F9" s="424"/>
      <c r="G9" s="300"/>
    </row>
    <row r="10" spans="1:7">
      <c r="A10" s="424" t="s">
        <v>86</v>
      </c>
      <c r="B10" s="424"/>
      <c r="C10" s="424"/>
      <c r="D10" s="424"/>
      <c r="E10" s="424"/>
      <c r="F10" s="424"/>
      <c r="G10" s="300"/>
    </row>
    <row r="11" spans="1:7">
      <c r="A11" s="424" t="s">
        <v>87</v>
      </c>
      <c r="B11" s="424"/>
      <c r="C11" s="424"/>
      <c r="D11" s="424"/>
      <c r="E11" s="424"/>
      <c r="F11" s="424"/>
      <c r="G11" s="300"/>
    </row>
    <row r="12" spans="1:7" ht="15.75" thickBot="1">
      <c r="A12" s="299"/>
      <c r="B12" s="299"/>
      <c r="C12" s="299"/>
      <c r="D12" s="299"/>
      <c r="E12" s="299"/>
      <c r="F12" s="299"/>
      <c r="G12" s="290"/>
    </row>
    <row r="13" spans="1:7" ht="15.75" thickTop="1">
      <c r="A13" s="53"/>
      <c r="B13" s="54"/>
      <c r="C13" s="50"/>
      <c r="D13" s="51"/>
      <c r="E13" s="52"/>
      <c r="F13" s="48"/>
      <c r="G13" s="60"/>
    </row>
    <row r="14" spans="1:7">
      <c r="A14" s="53"/>
      <c r="B14" s="49"/>
      <c r="C14" s="50"/>
      <c r="D14" s="51"/>
      <c r="E14" s="52"/>
      <c r="F14" s="48"/>
      <c r="G14" s="60"/>
    </row>
    <row r="15" spans="1:7" ht="25.5">
      <c r="A15" s="66" t="s">
        <v>253</v>
      </c>
      <c r="B15" s="44" t="s">
        <v>91</v>
      </c>
      <c r="C15" s="50"/>
      <c r="D15" s="51"/>
      <c r="E15" s="52"/>
      <c r="F15" s="48"/>
      <c r="G15" s="60"/>
    </row>
    <row r="16" spans="1:7" ht="51">
      <c r="A16" s="53"/>
      <c r="B16" s="67" t="s">
        <v>92</v>
      </c>
      <c r="C16" s="68"/>
      <c r="D16" s="68"/>
      <c r="E16" s="69"/>
      <c r="F16" s="69"/>
      <c r="G16" s="64"/>
    </row>
    <row r="17" spans="1:7">
      <c r="A17" s="53"/>
      <c r="B17" s="49" t="s">
        <v>88</v>
      </c>
      <c r="C17" s="50" t="s">
        <v>89</v>
      </c>
      <c r="D17" s="51">
        <v>1</v>
      </c>
      <c r="E17" s="52">
        <v>0</v>
      </c>
      <c r="F17" s="48">
        <f>D17*E17</f>
        <v>0</v>
      </c>
      <c r="G17" s="60"/>
    </row>
    <row r="18" spans="1:7">
      <c r="A18" s="61"/>
      <c r="B18" s="70"/>
      <c r="C18" s="57"/>
      <c r="D18" s="58"/>
      <c r="E18" s="59"/>
      <c r="F18" s="60"/>
      <c r="G18" s="60"/>
    </row>
    <row r="19" spans="1:7" ht="25.5">
      <c r="A19" s="55" t="s">
        <v>255</v>
      </c>
      <c r="B19" s="56" t="s">
        <v>93</v>
      </c>
      <c r="C19" s="57"/>
      <c r="D19" s="58"/>
      <c r="E19" s="59"/>
      <c r="F19" s="60"/>
      <c r="G19" s="60"/>
    </row>
    <row r="20" spans="1:7" ht="51">
      <c r="A20" s="61"/>
      <c r="B20" s="62" t="s">
        <v>94</v>
      </c>
      <c r="C20" s="63"/>
      <c r="D20" s="63"/>
      <c r="E20" s="64"/>
      <c r="F20" s="64"/>
      <c r="G20" s="64"/>
    </row>
    <row r="21" spans="1:7">
      <c r="A21" s="61"/>
      <c r="B21" s="62" t="s">
        <v>88</v>
      </c>
      <c r="C21" s="57" t="s">
        <v>89</v>
      </c>
      <c r="D21" s="58">
        <v>1</v>
      </c>
      <c r="E21" s="59">
        <v>0</v>
      </c>
      <c r="F21" s="60"/>
      <c r="G21" s="60">
        <f>E21*F21</f>
        <v>0</v>
      </c>
    </row>
    <row r="22" spans="1:7" ht="63.75">
      <c r="A22" s="53"/>
      <c r="B22" s="65" t="s">
        <v>95</v>
      </c>
      <c r="C22" s="50"/>
      <c r="D22" s="51"/>
      <c r="E22" s="52"/>
      <c r="F22" s="48"/>
      <c r="G22" s="60"/>
    </row>
    <row r="23" spans="1:7" ht="12.6" customHeight="1">
      <c r="A23" s="53"/>
      <c r="B23" s="49"/>
      <c r="C23" s="50"/>
      <c r="D23" s="51"/>
      <c r="E23" s="52"/>
      <c r="F23" s="48"/>
      <c r="G23" s="60"/>
    </row>
    <row r="24" spans="1:7" ht="38.25">
      <c r="A24" s="66" t="s">
        <v>257</v>
      </c>
      <c r="B24" s="44" t="s">
        <v>96</v>
      </c>
      <c r="C24" s="50"/>
      <c r="D24" s="51"/>
      <c r="E24" s="52"/>
      <c r="F24" s="48"/>
      <c r="G24" s="60"/>
    </row>
    <row r="25" spans="1:7" ht="76.5">
      <c r="A25" s="53"/>
      <c r="B25" s="49" t="s">
        <v>97</v>
      </c>
      <c r="C25" s="68"/>
      <c r="D25" s="68"/>
      <c r="E25" s="69"/>
      <c r="F25" s="69"/>
      <c r="G25" s="64"/>
    </row>
    <row r="26" spans="1:7">
      <c r="A26" s="53"/>
      <c r="B26" s="49" t="s">
        <v>98</v>
      </c>
      <c r="C26" s="50" t="s">
        <v>99</v>
      </c>
      <c r="D26" s="51">
        <v>1</v>
      </c>
      <c r="E26" s="52">
        <v>0</v>
      </c>
      <c r="F26" s="48">
        <f>D26*E26</f>
        <v>0</v>
      </c>
      <c r="G26" s="60"/>
    </row>
    <row r="27" spans="1:7">
      <c r="A27" s="53"/>
      <c r="B27" s="49"/>
      <c r="C27" s="50"/>
      <c r="D27" s="51"/>
      <c r="E27" s="52"/>
      <c r="F27" s="48"/>
      <c r="G27" s="60"/>
    </row>
    <row r="28" spans="1:7" ht="51">
      <c r="A28" s="66" t="s">
        <v>260</v>
      </c>
      <c r="B28" s="44" t="s">
        <v>100</v>
      </c>
      <c r="C28" s="50"/>
      <c r="D28" s="51"/>
      <c r="E28" s="52"/>
      <c r="F28" s="48"/>
      <c r="G28" s="60"/>
    </row>
    <row r="29" spans="1:7" ht="114.75">
      <c r="A29" s="53"/>
      <c r="B29" s="49" t="s">
        <v>101</v>
      </c>
      <c r="C29" s="68"/>
      <c r="D29" s="68"/>
      <c r="E29" s="69"/>
      <c r="F29" s="69"/>
      <c r="G29" s="64"/>
    </row>
    <row r="30" spans="1:7">
      <c r="A30" s="53"/>
      <c r="B30" s="49" t="s">
        <v>98</v>
      </c>
      <c r="C30" s="50" t="s">
        <v>99</v>
      </c>
      <c r="D30" s="51">
        <v>1</v>
      </c>
      <c r="E30" s="52">
        <v>0</v>
      </c>
      <c r="F30" s="48">
        <f>D30*E30</f>
        <v>0</v>
      </c>
      <c r="G30" s="60"/>
    </row>
    <row r="31" spans="1:7">
      <c r="A31" s="53"/>
      <c r="B31" s="49"/>
      <c r="C31" s="50"/>
      <c r="D31" s="51"/>
      <c r="E31" s="52"/>
      <c r="F31" s="48"/>
      <c r="G31" s="60"/>
    </row>
    <row r="32" spans="1:7" ht="25.5">
      <c r="A32" s="66" t="s">
        <v>332</v>
      </c>
      <c r="B32" s="44" t="s">
        <v>327</v>
      </c>
      <c r="C32" s="50"/>
      <c r="D32" s="51"/>
      <c r="E32" s="52"/>
      <c r="F32" s="48"/>
      <c r="G32" s="60"/>
    </row>
    <row r="33" spans="1:7" ht="51">
      <c r="A33" s="53"/>
      <c r="B33" s="49" t="s">
        <v>328</v>
      </c>
      <c r="C33" s="68"/>
      <c r="D33" s="68"/>
      <c r="E33" s="69"/>
      <c r="F33" s="69"/>
      <c r="G33" s="64"/>
    </row>
    <row r="34" spans="1:7">
      <c r="A34" s="53"/>
      <c r="B34" s="49" t="s">
        <v>105</v>
      </c>
      <c r="C34" s="50" t="s">
        <v>106</v>
      </c>
      <c r="D34" s="51">
        <v>295</v>
      </c>
      <c r="E34" s="52">
        <v>0</v>
      </c>
      <c r="F34" s="48">
        <f>D34*E34</f>
        <v>0</v>
      </c>
      <c r="G34" s="60"/>
    </row>
    <row r="35" spans="1:7">
      <c r="A35" s="53"/>
      <c r="B35" s="49"/>
      <c r="C35" s="50"/>
      <c r="D35" s="51"/>
      <c r="E35" s="52"/>
      <c r="F35" s="48"/>
      <c r="G35" s="60"/>
    </row>
    <row r="36" spans="1:7" ht="25.5">
      <c r="A36" s="66" t="s">
        <v>333</v>
      </c>
      <c r="B36" s="44" t="s">
        <v>103</v>
      </c>
      <c r="C36" s="50"/>
      <c r="D36" s="51"/>
      <c r="E36" s="52"/>
      <c r="F36" s="48"/>
      <c r="G36" s="60"/>
    </row>
    <row r="37" spans="1:7" ht="178.5">
      <c r="A37" s="53"/>
      <c r="B37" s="49" t="s">
        <v>104</v>
      </c>
      <c r="C37" s="68"/>
      <c r="D37" s="68"/>
      <c r="E37" s="69"/>
      <c r="F37" s="69"/>
      <c r="G37" s="64"/>
    </row>
    <row r="38" spans="1:7">
      <c r="A38" s="53"/>
      <c r="B38" s="49" t="s">
        <v>105</v>
      </c>
      <c r="C38" s="50" t="s">
        <v>106</v>
      </c>
      <c r="D38" s="51">
        <v>22</v>
      </c>
      <c r="E38" s="52">
        <v>0</v>
      </c>
      <c r="F38" s="48">
        <f>D38*E38</f>
        <v>0</v>
      </c>
      <c r="G38" s="60"/>
    </row>
    <row r="39" spans="1:7">
      <c r="A39" s="53"/>
      <c r="B39" s="49"/>
      <c r="C39" s="50"/>
      <c r="D39" s="51"/>
      <c r="E39" s="52"/>
      <c r="F39" s="48"/>
      <c r="G39" s="60"/>
    </row>
    <row r="40" spans="1:7" ht="38.25">
      <c r="A40" s="66" t="s">
        <v>334</v>
      </c>
      <c r="B40" s="44" t="s">
        <v>107</v>
      </c>
      <c r="C40" s="50"/>
      <c r="D40" s="51"/>
      <c r="E40" s="52"/>
      <c r="F40" s="48"/>
      <c r="G40" s="60"/>
    </row>
    <row r="41" spans="1:7" ht="178.5">
      <c r="A41" s="53"/>
      <c r="B41" s="49" t="s">
        <v>108</v>
      </c>
      <c r="C41" s="68"/>
      <c r="D41" s="68"/>
      <c r="E41" s="69"/>
      <c r="F41" s="69"/>
      <c r="G41" s="64"/>
    </row>
    <row r="42" spans="1:7">
      <c r="A42" s="53"/>
      <c r="B42" s="49" t="s">
        <v>109</v>
      </c>
      <c r="C42" s="50" t="s">
        <v>106</v>
      </c>
      <c r="D42" s="51">
        <v>145</v>
      </c>
      <c r="E42" s="52">
        <v>0</v>
      </c>
      <c r="F42" s="48">
        <f>D42*E42</f>
        <v>0</v>
      </c>
      <c r="G42" s="60"/>
    </row>
    <row r="43" spans="1:7">
      <c r="A43" s="53"/>
      <c r="B43" s="49" t="s">
        <v>110</v>
      </c>
      <c r="C43" s="50" t="s">
        <v>106</v>
      </c>
      <c r="D43" s="51">
        <v>130</v>
      </c>
      <c r="E43" s="52">
        <v>0</v>
      </c>
      <c r="F43" s="48">
        <f>D43*E43</f>
        <v>0</v>
      </c>
      <c r="G43" s="60"/>
    </row>
    <row r="44" spans="1:7">
      <c r="A44" s="53"/>
      <c r="B44" s="49"/>
      <c r="C44" s="50"/>
      <c r="D44" s="51"/>
      <c r="E44" s="52"/>
      <c r="F44" s="48"/>
      <c r="G44" s="60"/>
    </row>
    <row r="45" spans="1:7" ht="25.5">
      <c r="A45" s="66" t="s">
        <v>335</v>
      </c>
      <c r="B45" s="44" t="s">
        <v>111</v>
      </c>
      <c r="C45" s="50"/>
      <c r="D45" s="51"/>
      <c r="E45" s="52"/>
      <c r="F45" s="48"/>
      <c r="G45" s="60"/>
    </row>
    <row r="46" spans="1:7" ht="153">
      <c r="A46" s="53"/>
      <c r="B46" s="49" t="s">
        <v>112</v>
      </c>
      <c r="C46" s="68"/>
      <c r="D46" s="68"/>
      <c r="E46" s="69"/>
      <c r="F46" s="69"/>
      <c r="G46" s="64"/>
    </row>
    <row r="47" spans="1:7">
      <c r="A47" s="53"/>
      <c r="B47" s="49" t="s">
        <v>113</v>
      </c>
      <c r="C47" s="50" t="s">
        <v>106</v>
      </c>
      <c r="D47" s="51">
        <v>15</v>
      </c>
      <c r="E47" s="52">
        <v>0</v>
      </c>
      <c r="F47" s="48">
        <f>D47*E47</f>
        <v>0</v>
      </c>
      <c r="G47" s="60"/>
    </row>
    <row r="48" spans="1:7">
      <c r="A48" s="53"/>
      <c r="B48" s="49"/>
      <c r="C48" s="50"/>
      <c r="D48" s="51"/>
      <c r="E48" s="52"/>
      <c r="F48" s="48"/>
      <c r="G48" s="60"/>
    </row>
    <row r="49" spans="1:7" ht="25.5">
      <c r="A49" s="66" t="s">
        <v>336</v>
      </c>
      <c r="B49" s="44" t="s">
        <v>326</v>
      </c>
      <c r="C49" s="50"/>
      <c r="D49" s="51"/>
      <c r="E49" s="52"/>
      <c r="F49" s="48"/>
      <c r="G49" s="60"/>
    </row>
    <row r="50" spans="1:7" ht="76.5">
      <c r="A50" s="53"/>
      <c r="B50" s="49" t="s">
        <v>114</v>
      </c>
      <c r="C50" s="68"/>
      <c r="D50" s="68"/>
      <c r="E50" s="69"/>
      <c r="F50" s="69"/>
      <c r="G50" s="64"/>
    </row>
    <row r="51" spans="1:7">
      <c r="A51" s="53"/>
      <c r="B51" s="49" t="s">
        <v>115</v>
      </c>
      <c r="C51" s="50" t="s">
        <v>106</v>
      </c>
      <c r="D51" s="51">
        <v>13</v>
      </c>
      <c r="E51" s="52">
        <v>0</v>
      </c>
      <c r="F51" s="48">
        <f>D51*E51</f>
        <v>0</v>
      </c>
      <c r="G51" s="60"/>
    </row>
    <row r="52" spans="1:7">
      <c r="A52" s="53"/>
      <c r="B52" s="49"/>
      <c r="C52" s="50"/>
      <c r="D52" s="51"/>
      <c r="E52" s="52"/>
      <c r="F52" s="48"/>
      <c r="G52" s="60"/>
    </row>
    <row r="53" spans="1:7">
      <c r="A53" s="66" t="s">
        <v>337</v>
      </c>
      <c r="B53" s="44" t="s">
        <v>116</v>
      </c>
      <c r="C53" s="50"/>
      <c r="D53" s="51"/>
      <c r="E53" s="52"/>
      <c r="F53" s="48"/>
      <c r="G53" s="60"/>
    </row>
    <row r="54" spans="1:7" ht="63.75">
      <c r="A54" s="53"/>
      <c r="B54" s="49" t="s">
        <v>117</v>
      </c>
      <c r="C54" s="68"/>
      <c r="D54" s="68"/>
      <c r="E54" s="69"/>
      <c r="F54" s="69"/>
      <c r="G54" s="64"/>
    </row>
    <row r="55" spans="1:7">
      <c r="A55" s="53"/>
      <c r="B55" s="49" t="s">
        <v>118</v>
      </c>
      <c r="C55" s="50" t="s">
        <v>106</v>
      </c>
      <c r="D55" s="51">
        <v>15</v>
      </c>
      <c r="E55" s="52">
        <v>0</v>
      </c>
      <c r="F55" s="48">
        <f>D55*E55</f>
        <v>0</v>
      </c>
      <c r="G55" s="60"/>
    </row>
    <row r="56" spans="1:7">
      <c r="A56" s="53"/>
      <c r="B56" s="49"/>
      <c r="C56" s="50"/>
      <c r="D56" s="51"/>
      <c r="E56" s="52"/>
      <c r="F56" s="48"/>
      <c r="G56" s="60"/>
    </row>
    <row r="57" spans="1:7" ht="25.5">
      <c r="A57" s="66" t="s">
        <v>338</v>
      </c>
      <c r="B57" s="44" t="s">
        <v>119</v>
      </c>
      <c r="C57" s="50"/>
      <c r="D57" s="51"/>
      <c r="E57" s="52"/>
      <c r="F57" s="48"/>
      <c r="G57" s="60"/>
    </row>
    <row r="58" spans="1:7" ht="114.75">
      <c r="A58" s="53"/>
      <c r="B58" s="49" t="s">
        <v>120</v>
      </c>
      <c r="C58" s="68"/>
      <c r="D58" s="68"/>
      <c r="E58" s="69"/>
      <c r="F58" s="69"/>
      <c r="G58" s="64"/>
    </row>
    <row r="59" spans="1:7">
      <c r="A59" s="53"/>
      <c r="B59" s="49" t="s">
        <v>121</v>
      </c>
      <c r="C59" s="50" t="s">
        <v>122</v>
      </c>
      <c r="D59" s="51">
        <v>7</v>
      </c>
      <c r="E59" s="52">
        <v>0</v>
      </c>
      <c r="F59" s="48">
        <f>D59*E59</f>
        <v>0</v>
      </c>
      <c r="G59" s="60"/>
    </row>
    <row r="60" spans="1:7">
      <c r="A60" s="53"/>
      <c r="B60" s="49"/>
      <c r="C60" s="50"/>
      <c r="D60" s="51"/>
      <c r="E60" s="52"/>
      <c r="F60" s="48"/>
      <c r="G60" s="60"/>
    </row>
    <row r="61" spans="1:7" ht="25.5">
      <c r="A61" s="66" t="s">
        <v>339</v>
      </c>
      <c r="B61" s="44" t="s">
        <v>329</v>
      </c>
      <c r="C61" s="50"/>
      <c r="D61" s="51"/>
      <c r="E61" s="52"/>
      <c r="F61" s="48"/>
      <c r="G61" s="60"/>
    </row>
    <row r="62" spans="1:7" ht="114.75">
      <c r="A62" s="53"/>
      <c r="B62" s="49" t="s">
        <v>123</v>
      </c>
      <c r="C62" s="68"/>
      <c r="D62" s="68"/>
      <c r="E62" s="69"/>
      <c r="F62" s="69"/>
      <c r="G62" s="64"/>
    </row>
    <row r="63" spans="1:7">
      <c r="A63" s="53"/>
      <c r="B63" s="49" t="s">
        <v>124</v>
      </c>
      <c r="C63" s="50"/>
      <c r="D63" s="51"/>
      <c r="E63" s="52"/>
      <c r="F63" s="48"/>
      <c r="G63" s="60"/>
    </row>
    <row r="64" spans="1:7" s="339" customFormat="1" ht="12.75">
      <c r="A64" s="340"/>
      <c r="B64" s="49" t="s">
        <v>223</v>
      </c>
      <c r="C64" s="50" t="s">
        <v>125</v>
      </c>
      <c r="D64" s="51">
        <v>2</v>
      </c>
      <c r="E64" s="52">
        <v>0</v>
      </c>
      <c r="F64" s="48">
        <f>D64*E64</f>
        <v>0</v>
      </c>
      <c r="G64" s="60"/>
    </row>
    <row r="65" spans="1:7">
      <c r="A65" s="53"/>
      <c r="B65" s="49"/>
      <c r="C65" s="50"/>
      <c r="D65" s="51"/>
      <c r="E65" s="52"/>
      <c r="F65" s="48"/>
      <c r="G65" s="60"/>
    </row>
    <row r="66" spans="1:7">
      <c r="A66" s="66" t="s">
        <v>340</v>
      </c>
      <c r="B66" s="44" t="s">
        <v>330</v>
      </c>
      <c r="C66" s="50"/>
      <c r="D66" s="51"/>
      <c r="E66" s="52"/>
      <c r="F66" s="48"/>
      <c r="G66" s="60"/>
    </row>
    <row r="67" spans="1:7" s="339" customFormat="1" ht="114.75">
      <c r="A67" s="335"/>
      <c r="B67" s="49" t="s">
        <v>126</v>
      </c>
      <c r="C67" s="336"/>
      <c r="D67" s="336"/>
      <c r="E67" s="337"/>
      <c r="F67" s="337"/>
      <c r="G67" s="338"/>
    </row>
    <row r="68" spans="1:7" s="339" customFormat="1" ht="12.75">
      <c r="A68" s="335"/>
      <c r="B68" s="49" t="s">
        <v>124</v>
      </c>
      <c r="C68" s="50"/>
      <c r="D68" s="51"/>
      <c r="E68" s="52"/>
      <c r="F68" s="48"/>
      <c r="G68" s="60"/>
    </row>
    <row r="69" spans="1:7" s="339" customFormat="1" ht="12.75">
      <c r="A69" s="335"/>
      <c r="B69" s="49" t="s">
        <v>127</v>
      </c>
      <c r="C69" s="50" t="s">
        <v>125</v>
      </c>
      <c r="D69" s="51">
        <v>1</v>
      </c>
      <c r="E69" s="52">
        <v>0</v>
      </c>
      <c r="F69" s="48">
        <f>D69*E69</f>
        <v>0</v>
      </c>
      <c r="G69" s="60"/>
    </row>
    <row r="70" spans="1:7" s="339" customFormat="1" ht="12.75">
      <c r="A70" s="340"/>
      <c r="B70" s="49" t="s">
        <v>325</v>
      </c>
      <c r="C70" s="50" t="s">
        <v>125</v>
      </c>
      <c r="D70" s="51">
        <v>1</v>
      </c>
      <c r="E70" s="52">
        <v>0</v>
      </c>
      <c r="F70" s="48">
        <f t="shared" ref="F70:F71" si="0">D70*E70</f>
        <v>0</v>
      </c>
      <c r="G70" s="60"/>
    </row>
    <row r="71" spans="1:7" s="339" customFormat="1" ht="12.75">
      <c r="A71" s="340"/>
      <c r="B71" s="49" t="s">
        <v>324</v>
      </c>
      <c r="C71" s="50" t="s">
        <v>125</v>
      </c>
      <c r="D71" s="51">
        <v>1</v>
      </c>
      <c r="E71" s="52">
        <v>0</v>
      </c>
      <c r="F71" s="48">
        <f t="shared" si="0"/>
        <v>0</v>
      </c>
      <c r="G71" s="60"/>
    </row>
    <row r="72" spans="1:7" s="339" customFormat="1" ht="12.75">
      <c r="A72" s="335"/>
      <c r="B72" s="49" t="s">
        <v>134</v>
      </c>
      <c r="C72" s="50" t="s">
        <v>125</v>
      </c>
      <c r="D72" s="51">
        <v>1</v>
      </c>
      <c r="E72" s="52">
        <v>0</v>
      </c>
      <c r="F72" s="48">
        <f t="shared" ref="F72" si="1">D72*E72</f>
        <v>0</v>
      </c>
      <c r="G72" s="60"/>
    </row>
    <row r="74" spans="1:7" ht="15.75" thickBot="1">
      <c r="A74" s="71"/>
      <c r="B74" s="72"/>
      <c r="C74" s="73"/>
      <c r="D74" s="74"/>
      <c r="E74" s="75"/>
      <c r="F74" s="76"/>
      <c r="G74" s="88"/>
    </row>
    <row r="75" spans="1:7" ht="15.75" thickTop="1">
      <c r="A75" s="77"/>
      <c r="B75" s="78" t="s">
        <v>10</v>
      </c>
      <c r="C75" s="79"/>
      <c r="D75" s="80"/>
      <c r="E75" s="81"/>
      <c r="F75" s="82">
        <f>SUM(F13:F74)</f>
        <v>0</v>
      </c>
      <c r="G75" s="89">
        <f>SUM(G13:G74)</f>
        <v>0</v>
      </c>
    </row>
    <row r="76" spans="1:7">
      <c r="A76" s="83"/>
      <c r="B76" s="84"/>
      <c r="C76" s="85"/>
      <c r="D76" s="86"/>
      <c r="E76" s="52"/>
      <c r="F76" s="48"/>
      <c r="G76" s="60"/>
    </row>
    <row r="77" spans="1:7">
      <c r="A77" s="87"/>
    </row>
    <row r="78" spans="1:7">
      <c r="A78" s="87"/>
    </row>
    <row r="79" spans="1:7">
      <c r="A79" s="87"/>
    </row>
    <row r="80" spans="1:7">
      <c r="A80" s="87"/>
    </row>
    <row r="81" spans="1:1">
      <c r="A81" s="87"/>
    </row>
    <row r="82" spans="1:1">
      <c r="A82" s="87"/>
    </row>
    <row r="83" spans="1:1">
      <c r="A83" s="87"/>
    </row>
    <row r="84" spans="1:1">
      <c r="A84" s="87"/>
    </row>
    <row r="85" spans="1:1">
      <c r="A85" s="87"/>
    </row>
    <row r="86" spans="1:1">
      <c r="A86" s="87"/>
    </row>
    <row r="87" spans="1:1">
      <c r="A87" s="87"/>
    </row>
    <row r="88" spans="1:1">
      <c r="A88" s="87"/>
    </row>
    <row r="89" spans="1:1">
      <c r="A89" s="87"/>
    </row>
    <row r="90" spans="1:1">
      <c r="A90" s="87"/>
    </row>
    <row r="91" spans="1:1">
      <c r="A91" s="87"/>
    </row>
    <row r="92" spans="1:1">
      <c r="A92" s="87"/>
    </row>
    <row r="93" spans="1:1">
      <c r="A93" s="87"/>
    </row>
    <row r="94" spans="1:1">
      <c r="A94" s="87"/>
    </row>
    <row r="95" spans="1:1">
      <c r="A95" s="87"/>
    </row>
    <row r="96" spans="1:1">
      <c r="A96" s="87"/>
    </row>
    <row r="97" spans="1:1">
      <c r="A97" s="87"/>
    </row>
    <row r="98" spans="1:1">
      <c r="A98" s="87"/>
    </row>
    <row r="99" spans="1:1">
      <c r="A99" s="87"/>
    </row>
    <row r="100" spans="1:1">
      <c r="A100" s="87"/>
    </row>
    <row r="101" spans="1:1">
      <c r="A101" s="87"/>
    </row>
    <row r="102" spans="1:1">
      <c r="A102" s="87"/>
    </row>
    <row r="103" spans="1:1">
      <c r="A103" s="87"/>
    </row>
    <row r="104" spans="1:1">
      <c r="A104" s="87"/>
    </row>
    <row r="105" spans="1:1">
      <c r="A105" s="87"/>
    </row>
    <row r="106" spans="1:1">
      <c r="A106" s="87"/>
    </row>
    <row r="107" spans="1:1">
      <c r="A107" s="87"/>
    </row>
    <row r="108" spans="1:1">
      <c r="A108" s="87"/>
    </row>
    <row r="109" spans="1:1">
      <c r="A109" s="87"/>
    </row>
    <row r="110" spans="1:1">
      <c r="A110" s="87"/>
    </row>
    <row r="111" spans="1:1">
      <c r="A111" s="87"/>
    </row>
    <row r="112" spans="1:1">
      <c r="A112" s="87"/>
    </row>
    <row r="113" spans="1:1">
      <c r="A113" s="87"/>
    </row>
    <row r="114" spans="1:1">
      <c r="A114" s="87"/>
    </row>
    <row r="115" spans="1:1">
      <c r="A115" s="87"/>
    </row>
    <row r="116" spans="1:1">
      <c r="A116" s="87"/>
    </row>
    <row r="117" spans="1:1">
      <c r="A117" s="87"/>
    </row>
    <row r="118" spans="1:1">
      <c r="A118" s="87"/>
    </row>
    <row r="119" spans="1:1">
      <c r="A119" s="87"/>
    </row>
    <row r="120" spans="1:1">
      <c r="A120" s="87"/>
    </row>
    <row r="121" spans="1:1">
      <c r="A121" s="87"/>
    </row>
    <row r="122" spans="1:1">
      <c r="A122" s="87"/>
    </row>
    <row r="123" spans="1:1">
      <c r="A123" s="87"/>
    </row>
    <row r="124" spans="1:1">
      <c r="A124" s="87"/>
    </row>
    <row r="125" spans="1:1">
      <c r="A125" s="87"/>
    </row>
    <row r="126" spans="1:1">
      <c r="A126" s="87"/>
    </row>
    <row r="127" spans="1:1">
      <c r="A127" s="87"/>
    </row>
    <row r="128" spans="1:1">
      <c r="A128" s="87"/>
    </row>
    <row r="129" spans="1:1">
      <c r="A129" s="87"/>
    </row>
    <row r="130" spans="1:1">
      <c r="A130" s="87"/>
    </row>
    <row r="131" spans="1:1">
      <c r="A131" s="87"/>
    </row>
    <row r="132" spans="1:1">
      <c r="A132" s="87"/>
    </row>
    <row r="133" spans="1:1">
      <c r="A133" s="87"/>
    </row>
    <row r="134" spans="1:1">
      <c r="A134" s="87"/>
    </row>
    <row r="135" spans="1:1">
      <c r="A135" s="87"/>
    </row>
    <row r="136" spans="1:1">
      <c r="A136" s="87"/>
    </row>
    <row r="137" spans="1:1">
      <c r="A137" s="87"/>
    </row>
    <row r="138" spans="1:1">
      <c r="A138" s="87"/>
    </row>
    <row r="139" spans="1:1">
      <c r="A139" s="87"/>
    </row>
    <row r="140" spans="1:1">
      <c r="A140" s="87"/>
    </row>
    <row r="141" spans="1:1">
      <c r="A141" s="87"/>
    </row>
    <row r="142" spans="1:1">
      <c r="A142" s="87"/>
    </row>
    <row r="143" spans="1:1">
      <c r="A143" s="87"/>
    </row>
    <row r="144" spans="1:1">
      <c r="A144" s="87"/>
    </row>
    <row r="145" spans="1:1">
      <c r="A145" s="87"/>
    </row>
    <row r="146" spans="1:1">
      <c r="A146" s="87"/>
    </row>
    <row r="147" spans="1:1">
      <c r="A147" s="87"/>
    </row>
    <row r="148" spans="1:1">
      <c r="A148" s="87"/>
    </row>
    <row r="149" spans="1:1">
      <c r="A149" s="87"/>
    </row>
    <row r="150" spans="1:1">
      <c r="A150" s="87"/>
    </row>
    <row r="151" spans="1:1">
      <c r="A151" s="87"/>
    </row>
    <row r="152" spans="1:1">
      <c r="A152" s="87"/>
    </row>
    <row r="153" spans="1:1">
      <c r="A153" s="87"/>
    </row>
    <row r="154" spans="1:1">
      <c r="A154" s="87"/>
    </row>
    <row r="155" spans="1:1">
      <c r="A155" s="87"/>
    </row>
    <row r="156" spans="1:1">
      <c r="A156" s="87"/>
    </row>
    <row r="157" spans="1:1">
      <c r="A157" s="87"/>
    </row>
    <row r="158" spans="1:1">
      <c r="A158" s="87"/>
    </row>
    <row r="159" spans="1:1">
      <c r="A159" s="87"/>
    </row>
    <row r="160" spans="1:1">
      <c r="A160" s="87"/>
    </row>
    <row r="161" spans="1:1">
      <c r="A161" s="87"/>
    </row>
    <row r="162" spans="1:1">
      <c r="A162" s="87"/>
    </row>
    <row r="163" spans="1:1">
      <c r="A163" s="87"/>
    </row>
    <row r="164" spans="1:1">
      <c r="A164" s="87"/>
    </row>
    <row r="165" spans="1:1">
      <c r="A165" s="87"/>
    </row>
    <row r="166" spans="1:1">
      <c r="A166" s="87"/>
    </row>
    <row r="167" spans="1:1">
      <c r="A167" s="87"/>
    </row>
    <row r="168" spans="1:1">
      <c r="A168" s="87"/>
    </row>
    <row r="169" spans="1:1">
      <c r="A169" s="87"/>
    </row>
    <row r="170" spans="1:1">
      <c r="A170" s="87"/>
    </row>
    <row r="171" spans="1:1">
      <c r="A171" s="87"/>
    </row>
    <row r="172" spans="1:1">
      <c r="A172" s="87"/>
    </row>
    <row r="173" spans="1:1">
      <c r="A173" s="87"/>
    </row>
    <row r="174" spans="1:1">
      <c r="A174" s="87"/>
    </row>
    <row r="175" spans="1:1">
      <c r="A175" s="87"/>
    </row>
    <row r="176" spans="1:1">
      <c r="A176" s="87"/>
    </row>
    <row r="177" spans="1:1">
      <c r="A177" s="87"/>
    </row>
    <row r="178" spans="1:1">
      <c r="A178" s="87"/>
    </row>
    <row r="179" spans="1:1">
      <c r="A179" s="87"/>
    </row>
    <row r="180" spans="1:1">
      <c r="A180" s="87"/>
    </row>
    <row r="181" spans="1:1">
      <c r="A181" s="87"/>
    </row>
    <row r="182" spans="1:1">
      <c r="A182" s="87"/>
    </row>
    <row r="183" spans="1:1">
      <c r="A183" s="87"/>
    </row>
    <row r="184" spans="1:1">
      <c r="A184" s="87"/>
    </row>
    <row r="185" spans="1:1">
      <c r="A185" s="87"/>
    </row>
    <row r="186" spans="1:1">
      <c r="A186" s="87"/>
    </row>
    <row r="187" spans="1:1">
      <c r="A187" s="87"/>
    </row>
    <row r="188" spans="1:1">
      <c r="A188" s="87"/>
    </row>
    <row r="189" spans="1:1">
      <c r="A189" s="87"/>
    </row>
    <row r="190" spans="1:1">
      <c r="A190" s="87"/>
    </row>
    <row r="191" spans="1:1">
      <c r="A191" s="87"/>
    </row>
    <row r="192" spans="1:1">
      <c r="A192" s="87"/>
    </row>
    <row r="193" spans="1:1">
      <c r="A193" s="87"/>
    </row>
    <row r="194" spans="1:1">
      <c r="A194" s="87"/>
    </row>
    <row r="195" spans="1:1">
      <c r="A195" s="87"/>
    </row>
    <row r="196" spans="1:1">
      <c r="A196" s="87"/>
    </row>
    <row r="197" spans="1:1">
      <c r="A197" s="87"/>
    </row>
    <row r="198" spans="1:1">
      <c r="A198" s="87"/>
    </row>
    <row r="199" spans="1:1">
      <c r="A199" s="87"/>
    </row>
    <row r="200" spans="1:1">
      <c r="A200" s="87"/>
    </row>
    <row r="201" spans="1:1">
      <c r="A201" s="87"/>
    </row>
    <row r="202" spans="1:1">
      <c r="A202" s="87"/>
    </row>
    <row r="203" spans="1:1">
      <c r="A203" s="87"/>
    </row>
    <row r="204" spans="1:1">
      <c r="A204" s="87"/>
    </row>
    <row r="205" spans="1:1">
      <c r="A205" s="87"/>
    </row>
    <row r="206" spans="1:1">
      <c r="A206" s="87"/>
    </row>
    <row r="207" spans="1:1">
      <c r="A207" s="87"/>
    </row>
    <row r="208" spans="1:1">
      <c r="A208" s="87"/>
    </row>
    <row r="209" spans="1:1">
      <c r="A209" s="87"/>
    </row>
    <row r="210" spans="1:1">
      <c r="A210" s="87"/>
    </row>
    <row r="211" spans="1:1">
      <c r="A211" s="87"/>
    </row>
    <row r="212" spans="1:1">
      <c r="A212" s="87"/>
    </row>
    <row r="213" spans="1:1">
      <c r="A213" s="87"/>
    </row>
    <row r="214" spans="1:1">
      <c r="A214" s="87"/>
    </row>
    <row r="215" spans="1:1">
      <c r="A215" s="87"/>
    </row>
    <row r="216" spans="1:1">
      <c r="A216" s="87"/>
    </row>
    <row r="217" spans="1:1">
      <c r="A217" s="87"/>
    </row>
    <row r="218" spans="1:1">
      <c r="A218" s="87"/>
    </row>
    <row r="219" spans="1:1">
      <c r="A219" s="87"/>
    </row>
    <row r="220" spans="1:1">
      <c r="A220" s="87"/>
    </row>
    <row r="221" spans="1:1">
      <c r="A221" s="87"/>
    </row>
    <row r="222" spans="1:1">
      <c r="A222" s="87"/>
    </row>
    <row r="223" spans="1:1">
      <c r="A223" s="87"/>
    </row>
    <row r="224" spans="1:1">
      <c r="A224" s="87"/>
    </row>
    <row r="225" spans="1:1">
      <c r="A225" s="87"/>
    </row>
    <row r="226" spans="1:1">
      <c r="A226" s="87"/>
    </row>
    <row r="227" spans="1:1">
      <c r="A227" s="87"/>
    </row>
    <row r="228" spans="1:1">
      <c r="A228" s="87"/>
    </row>
    <row r="229" spans="1:1">
      <c r="A229" s="87"/>
    </row>
    <row r="230" spans="1:1">
      <c r="A230" s="87"/>
    </row>
    <row r="231" spans="1:1">
      <c r="A231" s="87"/>
    </row>
    <row r="232" spans="1:1">
      <c r="A232" s="87"/>
    </row>
    <row r="233" spans="1:1">
      <c r="A233" s="87"/>
    </row>
    <row r="234" spans="1:1">
      <c r="A234" s="87"/>
    </row>
    <row r="235" spans="1:1">
      <c r="A235" s="87"/>
    </row>
    <row r="236" spans="1:1">
      <c r="A236" s="87"/>
    </row>
    <row r="237" spans="1:1">
      <c r="A237" s="87"/>
    </row>
    <row r="238" spans="1:1">
      <c r="A238" s="87"/>
    </row>
    <row r="239" spans="1:1">
      <c r="A239" s="87"/>
    </row>
    <row r="240" spans="1:1">
      <c r="A240" s="87"/>
    </row>
    <row r="241" spans="1:1">
      <c r="A241" s="87"/>
    </row>
    <row r="242" spans="1:1">
      <c r="A242" s="87"/>
    </row>
    <row r="243" spans="1:1">
      <c r="A243" s="87"/>
    </row>
    <row r="244" spans="1:1">
      <c r="A244" s="87"/>
    </row>
    <row r="245" spans="1:1">
      <c r="A245" s="87"/>
    </row>
    <row r="246" spans="1:1">
      <c r="A246" s="87"/>
    </row>
    <row r="247" spans="1:1">
      <c r="A247" s="87"/>
    </row>
    <row r="248" spans="1:1">
      <c r="A248" s="87"/>
    </row>
    <row r="249" spans="1:1">
      <c r="A249" s="87"/>
    </row>
    <row r="250" spans="1:1">
      <c r="A250" s="87"/>
    </row>
    <row r="251" spans="1:1">
      <c r="A251" s="87"/>
    </row>
    <row r="252" spans="1:1">
      <c r="A252" s="87"/>
    </row>
    <row r="253" spans="1:1">
      <c r="A253" s="87"/>
    </row>
    <row r="254" spans="1:1">
      <c r="A254" s="87"/>
    </row>
    <row r="255" spans="1:1">
      <c r="A255" s="87"/>
    </row>
    <row r="256" spans="1:1">
      <c r="A256" s="87"/>
    </row>
    <row r="257" spans="1:1">
      <c r="A257" s="87"/>
    </row>
    <row r="258" spans="1:1">
      <c r="A258" s="87"/>
    </row>
    <row r="259" spans="1:1">
      <c r="A259" s="87"/>
    </row>
    <row r="260" spans="1:1">
      <c r="A260" s="87"/>
    </row>
    <row r="261" spans="1:1">
      <c r="A261" s="87"/>
    </row>
    <row r="262" spans="1:1">
      <c r="A262" s="87"/>
    </row>
    <row r="263" spans="1:1">
      <c r="A263" s="87"/>
    </row>
    <row r="264" spans="1:1">
      <c r="A264" s="87"/>
    </row>
    <row r="265" spans="1:1">
      <c r="A265" s="87"/>
    </row>
    <row r="266" spans="1:1">
      <c r="A266" s="87"/>
    </row>
    <row r="267" spans="1:1">
      <c r="A267" s="87"/>
    </row>
    <row r="268" spans="1:1">
      <c r="A268" s="87"/>
    </row>
    <row r="269" spans="1:1">
      <c r="A269" s="87"/>
    </row>
    <row r="270" spans="1:1">
      <c r="A270" s="87"/>
    </row>
    <row r="271" spans="1:1">
      <c r="A271" s="87"/>
    </row>
    <row r="272" spans="1:1">
      <c r="A272" s="87"/>
    </row>
    <row r="273" spans="1:1">
      <c r="A273" s="87"/>
    </row>
    <row r="274" spans="1:1">
      <c r="A274" s="87"/>
    </row>
    <row r="275" spans="1:1">
      <c r="A275" s="87"/>
    </row>
    <row r="276" spans="1:1">
      <c r="A276" s="87"/>
    </row>
    <row r="277" spans="1:1">
      <c r="A277" s="87"/>
    </row>
    <row r="278" spans="1:1">
      <c r="A278" s="87"/>
    </row>
    <row r="279" spans="1:1">
      <c r="A279" s="87"/>
    </row>
    <row r="280" spans="1:1">
      <c r="A280" s="87"/>
    </row>
    <row r="281" spans="1:1">
      <c r="A281" s="87"/>
    </row>
    <row r="282" spans="1:1">
      <c r="A282" s="87"/>
    </row>
    <row r="283" spans="1:1">
      <c r="A283" s="87"/>
    </row>
    <row r="284" spans="1:1">
      <c r="A284" s="87"/>
    </row>
    <row r="285" spans="1:1">
      <c r="A285" s="87"/>
    </row>
    <row r="286" spans="1:1">
      <c r="A286" s="87"/>
    </row>
    <row r="287" spans="1:1">
      <c r="A287" s="87"/>
    </row>
    <row r="288" spans="1:1">
      <c r="A288" s="87"/>
    </row>
    <row r="289" spans="1:1">
      <c r="A289" s="87"/>
    </row>
    <row r="290" spans="1:1">
      <c r="A290" s="87"/>
    </row>
    <row r="291" spans="1:1">
      <c r="A291" s="87"/>
    </row>
    <row r="292" spans="1:1">
      <c r="A292" s="87"/>
    </row>
    <row r="293" spans="1:1">
      <c r="A293" s="87"/>
    </row>
    <row r="294" spans="1:1">
      <c r="A294" s="87"/>
    </row>
    <row r="295" spans="1:1">
      <c r="A295" s="87"/>
    </row>
    <row r="296" spans="1:1">
      <c r="A296" s="87"/>
    </row>
    <row r="297" spans="1:1">
      <c r="A297" s="87"/>
    </row>
    <row r="298" spans="1:1">
      <c r="A298" s="87"/>
    </row>
    <row r="299" spans="1:1">
      <c r="A299" s="87"/>
    </row>
    <row r="300" spans="1:1">
      <c r="A300" s="87"/>
    </row>
    <row r="301" spans="1:1">
      <c r="A301" s="87"/>
    </row>
    <row r="302" spans="1:1">
      <c r="A302" s="87"/>
    </row>
    <row r="303" spans="1:1">
      <c r="A303" s="87"/>
    </row>
    <row r="304" spans="1:1">
      <c r="A304" s="87"/>
    </row>
    <row r="305" spans="1:1">
      <c r="A305" s="87"/>
    </row>
    <row r="306" spans="1:1">
      <c r="A306" s="87"/>
    </row>
    <row r="307" spans="1:1">
      <c r="A307" s="87"/>
    </row>
    <row r="308" spans="1:1">
      <c r="A308" s="87"/>
    </row>
    <row r="309" spans="1:1">
      <c r="A309" s="87"/>
    </row>
    <row r="310" spans="1:1">
      <c r="A310" s="87"/>
    </row>
    <row r="311" spans="1:1">
      <c r="A311" s="87"/>
    </row>
    <row r="312" spans="1:1">
      <c r="A312" s="87"/>
    </row>
    <row r="313" spans="1:1">
      <c r="A313" s="87"/>
    </row>
    <row r="314" spans="1:1">
      <c r="A314" s="87"/>
    </row>
    <row r="315" spans="1:1">
      <c r="A315" s="87"/>
    </row>
    <row r="316" spans="1:1">
      <c r="A316" s="87"/>
    </row>
    <row r="317" spans="1:1">
      <c r="A317" s="87"/>
    </row>
    <row r="318" spans="1:1">
      <c r="A318" s="87"/>
    </row>
    <row r="319" spans="1:1">
      <c r="A319" s="87"/>
    </row>
    <row r="320" spans="1:1">
      <c r="A320" s="87"/>
    </row>
    <row r="321" spans="1:1">
      <c r="A321" s="87"/>
    </row>
    <row r="322" spans="1:1">
      <c r="A322" s="87"/>
    </row>
    <row r="323" spans="1:1">
      <c r="A323" s="87"/>
    </row>
    <row r="324" spans="1:1">
      <c r="A324" s="87"/>
    </row>
    <row r="325" spans="1:1">
      <c r="A325" s="87"/>
    </row>
    <row r="326" spans="1:1">
      <c r="A326" s="87"/>
    </row>
    <row r="327" spans="1:1">
      <c r="A327" s="87"/>
    </row>
    <row r="328" spans="1:1">
      <c r="A328" s="87"/>
    </row>
    <row r="329" spans="1:1">
      <c r="A329" s="87"/>
    </row>
    <row r="330" spans="1:1">
      <c r="A330" s="87"/>
    </row>
    <row r="331" spans="1:1">
      <c r="A331" s="87"/>
    </row>
    <row r="332" spans="1:1">
      <c r="A332" s="87"/>
    </row>
    <row r="333" spans="1:1">
      <c r="A333" s="87"/>
    </row>
    <row r="334" spans="1:1">
      <c r="A334" s="87"/>
    </row>
    <row r="335" spans="1:1">
      <c r="A335" s="87"/>
    </row>
    <row r="336" spans="1:1">
      <c r="A336" s="87"/>
    </row>
    <row r="337" spans="1:1">
      <c r="A337" s="87"/>
    </row>
    <row r="338" spans="1:1">
      <c r="A338" s="87"/>
    </row>
    <row r="339" spans="1:1">
      <c r="A339" s="87"/>
    </row>
    <row r="340" spans="1:1">
      <c r="A340" s="87"/>
    </row>
    <row r="341" spans="1:1">
      <c r="A341" s="87"/>
    </row>
    <row r="342" spans="1:1">
      <c r="A342" s="87"/>
    </row>
    <row r="343" spans="1:1">
      <c r="A343" s="87"/>
    </row>
    <row r="344" spans="1:1">
      <c r="A344" s="87"/>
    </row>
    <row r="345" spans="1:1">
      <c r="A345" s="87"/>
    </row>
    <row r="346" spans="1:1">
      <c r="A346" s="87"/>
    </row>
    <row r="347" spans="1:1">
      <c r="A347" s="87"/>
    </row>
    <row r="348" spans="1:1">
      <c r="A348" s="87"/>
    </row>
    <row r="349" spans="1:1">
      <c r="A349" s="87"/>
    </row>
    <row r="350" spans="1:1">
      <c r="A350" s="87"/>
    </row>
    <row r="351" spans="1:1">
      <c r="A351" s="87"/>
    </row>
    <row r="352" spans="1:1">
      <c r="A352" s="87"/>
    </row>
    <row r="353" spans="1:1">
      <c r="A353" s="87"/>
    </row>
    <row r="354" spans="1:1">
      <c r="A354" s="87"/>
    </row>
    <row r="355" spans="1:1">
      <c r="A355" s="87"/>
    </row>
    <row r="356" spans="1:1">
      <c r="A356" s="87"/>
    </row>
    <row r="357" spans="1:1">
      <c r="A357" s="87"/>
    </row>
    <row r="358" spans="1:1">
      <c r="A358" s="87"/>
    </row>
    <row r="359" spans="1:1">
      <c r="A359" s="87"/>
    </row>
    <row r="360" spans="1:1">
      <c r="A360" s="87"/>
    </row>
    <row r="361" spans="1:1">
      <c r="A361" s="87"/>
    </row>
    <row r="362" spans="1:1">
      <c r="A362" s="87"/>
    </row>
    <row r="363" spans="1:1">
      <c r="A363" s="87"/>
    </row>
    <row r="364" spans="1:1">
      <c r="A364" s="87"/>
    </row>
    <row r="365" spans="1:1">
      <c r="A365" s="87"/>
    </row>
    <row r="366" spans="1:1">
      <c r="A366" s="87"/>
    </row>
    <row r="367" spans="1:1">
      <c r="A367" s="87"/>
    </row>
    <row r="368" spans="1:1">
      <c r="A368" s="87"/>
    </row>
    <row r="369" spans="1:1">
      <c r="A369" s="87"/>
    </row>
    <row r="370" spans="1:1">
      <c r="A370" s="87"/>
    </row>
    <row r="371" spans="1:1">
      <c r="A371" s="87"/>
    </row>
    <row r="372" spans="1:1">
      <c r="A372" s="87"/>
    </row>
    <row r="373" spans="1:1">
      <c r="A373" s="87"/>
    </row>
    <row r="374" spans="1:1">
      <c r="A374" s="87"/>
    </row>
    <row r="375" spans="1:1">
      <c r="A375" s="87"/>
    </row>
    <row r="376" spans="1:1">
      <c r="A376" s="87"/>
    </row>
    <row r="377" spans="1:1">
      <c r="A377" s="87"/>
    </row>
    <row r="378" spans="1:1">
      <c r="A378" s="87"/>
    </row>
    <row r="379" spans="1:1">
      <c r="A379" s="87"/>
    </row>
    <row r="380" spans="1:1">
      <c r="A380" s="87"/>
    </row>
    <row r="381" spans="1:1">
      <c r="A381" s="87"/>
    </row>
    <row r="382" spans="1:1">
      <c r="A382" s="87"/>
    </row>
    <row r="383" spans="1:1">
      <c r="A383" s="87"/>
    </row>
    <row r="384" spans="1:1">
      <c r="A384" s="87"/>
    </row>
    <row r="385" spans="1:1">
      <c r="A385" s="87"/>
    </row>
    <row r="386" spans="1:1">
      <c r="A386" s="87"/>
    </row>
    <row r="387" spans="1:1">
      <c r="A387" s="87"/>
    </row>
    <row r="388" spans="1:1">
      <c r="A388" s="87"/>
    </row>
    <row r="389" spans="1:1">
      <c r="A389" s="87"/>
    </row>
    <row r="390" spans="1:1">
      <c r="A390" s="87"/>
    </row>
    <row r="391" spans="1:1">
      <c r="A391" s="87"/>
    </row>
    <row r="392" spans="1:1">
      <c r="A392" s="87"/>
    </row>
    <row r="393" spans="1:1">
      <c r="A393" s="87"/>
    </row>
    <row r="394" spans="1:1">
      <c r="A394" s="87"/>
    </row>
    <row r="395" spans="1:1">
      <c r="A395" s="87"/>
    </row>
    <row r="396" spans="1:1">
      <c r="A396" s="87"/>
    </row>
    <row r="397" spans="1:1">
      <c r="A397" s="87"/>
    </row>
    <row r="398" spans="1:1">
      <c r="A398" s="87"/>
    </row>
    <row r="399" spans="1:1">
      <c r="A399" s="87"/>
    </row>
    <row r="400" spans="1:1">
      <c r="A400" s="87"/>
    </row>
    <row r="401" spans="1:1">
      <c r="A401" s="87"/>
    </row>
    <row r="402" spans="1:1">
      <c r="A402" s="87"/>
    </row>
    <row r="403" spans="1:1">
      <c r="A403" s="87"/>
    </row>
    <row r="404" spans="1:1">
      <c r="A404" s="87"/>
    </row>
    <row r="405" spans="1:1">
      <c r="A405" s="87"/>
    </row>
    <row r="406" spans="1:1">
      <c r="A406" s="87"/>
    </row>
    <row r="407" spans="1:1">
      <c r="A407" s="87"/>
    </row>
    <row r="408" spans="1:1">
      <c r="A408" s="87"/>
    </row>
    <row r="409" spans="1:1">
      <c r="A409" s="87"/>
    </row>
    <row r="410" spans="1:1">
      <c r="A410" s="87"/>
    </row>
    <row r="411" spans="1:1">
      <c r="A411" s="87"/>
    </row>
    <row r="412" spans="1:1">
      <c r="A412" s="87"/>
    </row>
    <row r="413" spans="1:1">
      <c r="A413" s="87"/>
    </row>
    <row r="414" spans="1:1">
      <c r="A414" s="87"/>
    </row>
    <row r="415" spans="1:1">
      <c r="A415" s="87"/>
    </row>
    <row r="416" spans="1:1">
      <c r="A416" s="87"/>
    </row>
    <row r="417" spans="1:1">
      <c r="A417" s="87"/>
    </row>
    <row r="418" spans="1:1">
      <c r="A418" s="87"/>
    </row>
    <row r="419" spans="1:1">
      <c r="A419" s="87"/>
    </row>
    <row r="420" spans="1:1">
      <c r="A420" s="87"/>
    </row>
    <row r="421" spans="1:1">
      <c r="A421" s="87"/>
    </row>
    <row r="422" spans="1:1">
      <c r="A422" s="87"/>
    </row>
    <row r="423" spans="1:1">
      <c r="A423" s="87"/>
    </row>
    <row r="424" spans="1:1">
      <c r="A424" s="87"/>
    </row>
    <row r="425" spans="1:1">
      <c r="A425" s="87"/>
    </row>
    <row r="426" spans="1:1">
      <c r="A426" s="87"/>
    </row>
    <row r="427" spans="1:1">
      <c r="A427" s="87"/>
    </row>
    <row r="428" spans="1:1">
      <c r="A428" s="87"/>
    </row>
    <row r="429" spans="1:1">
      <c r="A429" s="87"/>
    </row>
    <row r="430" spans="1:1">
      <c r="A430" s="87"/>
    </row>
    <row r="431" spans="1:1">
      <c r="A431" s="87"/>
    </row>
    <row r="432" spans="1:1">
      <c r="A432" s="87"/>
    </row>
    <row r="433" spans="1:1">
      <c r="A433" s="87"/>
    </row>
    <row r="434" spans="1:1">
      <c r="A434" s="87"/>
    </row>
    <row r="435" spans="1:1">
      <c r="A435" s="87"/>
    </row>
    <row r="436" spans="1:1">
      <c r="A436" s="87"/>
    </row>
    <row r="437" spans="1:1">
      <c r="A437" s="87"/>
    </row>
    <row r="438" spans="1:1">
      <c r="A438" s="87"/>
    </row>
    <row r="439" spans="1:1">
      <c r="A439" s="87"/>
    </row>
    <row r="440" spans="1:1">
      <c r="A440" s="87"/>
    </row>
    <row r="441" spans="1:1">
      <c r="A441" s="87"/>
    </row>
    <row r="442" spans="1:1">
      <c r="A442" s="87"/>
    </row>
    <row r="443" spans="1:1">
      <c r="A443" s="87"/>
    </row>
    <row r="444" spans="1:1">
      <c r="A444" s="87"/>
    </row>
    <row r="445" spans="1:1">
      <c r="A445" s="87"/>
    </row>
    <row r="446" spans="1:1">
      <c r="A446" s="87"/>
    </row>
    <row r="447" spans="1:1">
      <c r="A447" s="87"/>
    </row>
    <row r="448" spans="1:1">
      <c r="A448" s="87"/>
    </row>
    <row r="449" spans="1:1">
      <c r="A449" s="87"/>
    </row>
    <row r="450" spans="1:1">
      <c r="A450" s="87"/>
    </row>
    <row r="451" spans="1:1">
      <c r="A451" s="87"/>
    </row>
    <row r="452" spans="1:1">
      <c r="A452" s="87"/>
    </row>
    <row r="453" spans="1:1">
      <c r="A453" s="87"/>
    </row>
    <row r="454" spans="1:1">
      <c r="A454" s="87"/>
    </row>
    <row r="455" spans="1:1">
      <c r="A455" s="87"/>
    </row>
    <row r="456" spans="1:1">
      <c r="A456" s="87"/>
    </row>
    <row r="457" spans="1:1">
      <c r="A457" s="87"/>
    </row>
    <row r="458" spans="1:1">
      <c r="A458" s="87"/>
    </row>
    <row r="459" spans="1:1">
      <c r="A459" s="87"/>
    </row>
    <row r="460" spans="1:1">
      <c r="A460" s="87"/>
    </row>
    <row r="461" spans="1:1">
      <c r="A461" s="87"/>
    </row>
    <row r="462" spans="1:1">
      <c r="A462" s="87"/>
    </row>
    <row r="463" spans="1:1">
      <c r="A463" s="87"/>
    </row>
    <row r="464" spans="1:1">
      <c r="A464" s="87"/>
    </row>
    <row r="465" spans="1:1">
      <c r="A465" s="87"/>
    </row>
    <row r="466" spans="1:1">
      <c r="A466" s="87"/>
    </row>
    <row r="467" spans="1:1">
      <c r="A467" s="87"/>
    </row>
    <row r="468" spans="1:1">
      <c r="A468" s="87"/>
    </row>
    <row r="469" spans="1:1">
      <c r="A469" s="87"/>
    </row>
    <row r="470" spans="1:1">
      <c r="A470" s="87"/>
    </row>
    <row r="471" spans="1:1">
      <c r="A471" s="87"/>
    </row>
    <row r="472" spans="1:1">
      <c r="A472" s="87"/>
    </row>
    <row r="473" spans="1:1">
      <c r="A473" s="87"/>
    </row>
    <row r="474" spans="1:1">
      <c r="A474" s="87"/>
    </row>
    <row r="475" spans="1:1">
      <c r="A475" s="87"/>
    </row>
    <row r="476" spans="1:1">
      <c r="A476" s="87"/>
    </row>
    <row r="477" spans="1:1">
      <c r="A477" s="87"/>
    </row>
    <row r="478" spans="1:1">
      <c r="A478" s="87"/>
    </row>
    <row r="479" spans="1:1">
      <c r="A479" s="87"/>
    </row>
    <row r="480" spans="1:1">
      <c r="A480" s="87"/>
    </row>
    <row r="481" spans="1:1">
      <c r="A481" s="87"/>
    </row>
    <row r="482" spans="1:1">
      <c r="A482" s="87"/>
    </row>
    <row r="483" spans="1:1">
      <c r="A483" s="87"/>
    </row>
    <row r="484" spans="1:1">
      <c r="A484" s="87"/>
    </row>
    <row r="485" spans="1:1">
      <c r="A485" s="87"/>
    </row>
    <row r="486" spans="1:1">
      <c r="A486" s="87"/>
    </row>
    <row r="487" spans="1:1">
      <c r="A487" s="87"/>
    </row>
    <row r="488" spans="1:1">
      <c r="A488" s="87"/>
    </row>
    <row r="489" spans="1:1">
      <c r="A489" s="87"/>
    </row>
    <row r="490" spans="1:1">
      <c r="A490" s="87"/>
    </row>
    <row r="491" spans="1:1">
      <c r="A491" s="87"/>
    </row>
    <row r="492" spans="1:1">
      <c r="A492" s="87"/>
    </row>
    <row r="493" spans="1:1">
      <c r="A493" s="87"/>
    </row>
    <row r="494" spans="1:1">
      <c r="A494" s="87"/>
    </row>
    <row r="495" spans="1:1">
      <c r="A495" s="87"/>
    </row>
    <row r="496" spans="1:1">
      <c r="A496" s="87"/>
    </row>
    <row r="497" spans="1:1">
      <c r="A497" s="87"/>
    </row>
    <row r="498" spans="1:1">
      <c r="A498" s="87"/>
    </row>
    <row r="499" spans="1:1">
      <c r="A499" s="87"/>
    </row>
    <row r="500" spans="1:1">
      <c r="A500" s="87"/>
    </row>
    <row r="501" spans="1:1">
      <c r="A501" s="87"/>
    </row>
    <row r="502" spans="1:1">
      <c r="A502" s="87"/>
    </row>
    <row r="503" spans="1:1">
      <c r="A503" s="87"/>
    </row>
    <row r="504" spans="1:1">
      <c r="A504" s="87"/>
    </row>
    <row r="505" spans="1:1">
      <c r="A505" s="87"/>
    </row>
    <row r="506" spans="1:1">
      <c r="A506" s="87"/>
    </row>
    <row r="507" spans="1:1">
      <c r="A507" s="87"/>
    </row>
    <row r="508" spans="1:1">
      <c r="A508" s="87"/>
    </row>
    <row r="509" spans="1:1">
      <c r="A509" s="87"/>
    </row>
    <row r="510" spans="1:1">
      <c r="A510" s="87"/>
    </row>
    <row r="511" spans="1:1">
      <c r="A511" s="87"/>
    </row>
    <row r="512" spans="1:1">
      <c r="A512" s="87"/>
    </row>
    <row r="513" spans="1:1">
      <c r="A513" s="87"/>
    </row>
    <row r="514" spans="1:1">
      <c r="A514" s="87"/>
    </row>
    <row r="515" spans="1:1">
      <c r="A515" s="87"/>
    </row>
    <row r="516" spans="1:1">
      <c r="A516" s="87"/>
    </row>
    <row r="517" spans="1:1">
      <c r="A517" s="87"/>
    </row>
    <row r="518" spans="1:1">
      <c r="A518" s="87"/>
    </row>
    <row r="519" spans="1:1">
      <c r="A519" s="87"/>
    </row>
    <row r="520" spans="1:1">
      <c r="A520" s="87"/>
    </row>
    <row r="521" spans="1:1">
      <c r="A521" s="87"/>
    </row>
    <row r="522" spans="1:1">
      <c r="A522" s="87"/>
    </row>
    <row r="523" spans="1:1">
      <c r="A523" s="87"/>
    </row>
    <row r="524" spans="1:1">
      <c r="A524" s="87"/>
    </row>
    <row r="525" spans="1:1">
      <c r="A525" s="87"/>
    </row>
    <row r="526" spans="1:1">
      <c r="A526" s="87"/>
    </row>
    <row r="527" spans="1:1">
      <c r="A527" s="87"/>
    </row>
    <row r="528" spans="1:1">
      <c r="A528" s="87"/>
    </row>
    <row r="529" spans="1:1">
      <c r="A529" s="87"/>
    </row>
    <row r="530" spans="1:1">
      <c r="A530" s="87"/>
    </row>
    <row r="531" spans="1:1">
      <c r="A531" s="87"/>
    </row>
    <row r="532" spans="1:1">
      <c r="A532" s="87"/>
    </row>
    <row r="533" spans="1:1">
      <c r="A533" s="87"/>
    </row>
    <row r="534" spans="1:1">
      <c r="A534" s="87"/>
    </row>
    <row r="535" spans="1:1">
      <c r="A535" s="87"/>
    </row>
    <row r="536" spans="1:1">
      <c r="A536" s="87"/>
    </row>
    <row r="537" spans="1:1">
      <c r="A537" s="87"/>
    </row>
    <row r="538" spans="1:1">
      <c r="A538" s="87"/>
    </row>
    <row r="539" spans="1:1">
      <c r="A539" s="87"/>
    </row>
    <row r="540" spans="1:1">
      <c r="A540" s="87"/>
    </row>
    <row r="541" spans="1:1">
      <c r="A541" s="87"/>
    </row>
    <row r="542" spans="1:1">
      <c r="A542" s="87"/>
    </row>
    <row r="543" spans="1:1">
      <c r="A543" s="87"/>
    </row>
    <row r="544" spans="1:1">
      <c r="A544" s="87"/>
    </row>
    <row r="545" spans="1:1">
      <c r="A545" s="87"/>
    </row>
    <row r="546" spans="1:1">
      <c r="A546" s="87"/>
    </row>
    <row r="547" spans="1:1">
      <c r="A547" s="87"/>
    </row>
    <row r="548" spans="1:1">
      <c r="A548" s="87"/>
    </row>
    <row r="549" spans="1:1">
      <c r="A549" s="87"/>
    </row>
    <row r="550" spans="1:1">
      <c r="A550" s="15"/>
    </row>
    <row r="551" spans="1:1">
      <c r="A551" s="15"/>
    </row>
    <row r="552" spans="1:1">
      <c r="A552" s="15"/>
    </row>
    <row r="553" spans="1:1">
      <c r="A553" s="15"/>
    </row>
    <row r="554" spans="1:1">
      <c r="A554" s="15"/>
    </row>
    <row r="555" spans="1:1">
      <c r="A555" s="15"/>
    </row>
    <row r="556" spans="1:1">
      <c r="A556" s="15"/>
    </row>
    <row r="557" spans="1:1">
      <c r="A557" s="15"/>
    </row>
    <row r="558" spans="1:1">
      <c r="A558" s="15"/>
    </row>
    <row r="559" spans="1:1">
      <c r="A559" s="15"/>
    </row>
    <row r="560" spans="1:1">
      <c r="A560" s="15"/>
    </row>
    <row r="561" spans="1:1">
      <c r="A561" s="15"/>
    </row>
    <row r="562" spans="1:1">
      <c r="A562" s="15"/>
    </row>
    <row r="563" spans="1:1">
      <c r="A563" s="15"/>
    </row>
    <row r="564" spans="1:1">
      <c r="A564" s="15"/>
    </row>
    <row r="565" spans="1:1">
      <c r="A565" s="15"/>
    </row>
    <row r="566" spans="1:1">
      <c r="A566" s="15"/>
    </row>
    <row r="567" spans="1:1">
      <c r="A567" s="15"/>
    </row>
    <row r="568" spans="1:1">
      <c r="A568" s="15"/>
    </row>
    <row r="569" spans="1:1">
      <c r="A569" s="21"/>
    </row>
    <row r="570" spans="1:1">
      <c r="A570" s="21"/>
    </row>
    <row r="571" spans="1:1">
      <c r="A571" s="21"/>
    </row>
    <row r="572" spans="1:1">
      <c r="A572" s="21"/>
    </row>
    <row r="573" spans="1:1">
      <c r="A573" s="21"/>
    </row>
    <row r="574" spans="1:1">
      <c r="A574" s="21"/>
    </row>
    <row r="575" spans="1:1">
      <c r="A575" s="21"/>
    </row>
    <row r="576" spans="1:1">
      <c r="A576" s="21"/>
    </row>
    <row r="577" spans="1:1">
      <c r="A577" s="21"/>
    </row>
    <row r="578" spans="1:1">
      <c r="A578" s="21"/>
    </row>
    <row r="579" spans="1:1">
      <c r="A579" s="21"/>
    </row>
    <row r="580" spans="1:1">
      <c r="A580" s="21"/>
    </row>
    <row r="581" spans="1:1">
      <c r="A581" s="21"/>
    </row>
    <row r="582" spans="1:1">
      <c r="A582" s="21"/>
    </row>
    <row r="583" spans="1:1">
      <c r="A583" s="21"/>
    </row>
    <row r="584" spans="1:1">
      <c r="A584" s="21"/>
    </row>
    <row r="585" spans="1:1">
      <c r="A585" s="21"/>
    </row>
    <row r="586" spans="1:1">
      <c r="A586" s="21"/>
    </row>
    <row r="587" spans="1:1">
      <c r="A587" s="21"/>
    </row>
    <row r="588" spans="1:1">
      <c r="A588" s="21"/>
    </row>
    <row r="589" spans="1:1">
      <c r="A589" s="21"/>
    </row>
    <row r="590" spans="1:1">
      <c r="A590" s="21"/>
    </row>
    <row r="591" spans="1:1">
      <c r="A591" s="21"/>
    </row>
    <row r="592" spans="1:1">
      <c r="A592" s="21"/>
    </row>
    <row r="593" spans="1:1">
      <c r="A593" s="21"/>
    </row>
    <row r="594" spans="1:1">
      <c r="A594" s="21"/>
    </row>
    <row r="595" spans="1:1">
      <c r="A595" s="21"/>
    </row>
    <row r="596" spans="1:1">
      <c r="A596" s="21"/>
    </row>
    <row r="597" spans="1:1">
      <c r="A597" s="21"/>
    </row>
    <row r="598" spans="1:1">
      <c r="A598" s="21"/>
    </row>
    <row r="599" spans="1:1">
      <c r="A599" s="21"/>
    </row>
    <row r="600" spans="1:1">
      <c r="A600" s="21"/>
    </row>
    <row r="601" spans="1:1">
      <c r="A601" s="21"/>
    </row>
    <row r="602" spans="1:1">
      <c r="A602" s="21"/>
    </row>
    <row r="603" spans="1:1">
      <c r="A603" s="21"/>
    </row>
    <row r="604" spans="1:1">
      <c r="A604" s="21"/>
    </row>
    <row r="605" spans="1:1">
      <c r="A605" s="21"/>
    </row>
    <row r="606" spans="1:1">
      <c r="A606" s="21"/>
    </row>
    <row r="607" spans="1:1">
      <c r="A607" s="21"/>
    </row>
    <row r="608" spans="1:1">
      <c r="A608" s="21"/>
    </row>
    <row r="609" spans="1:1">
      <c r="A609" s="21"/>
    </row>
    <row r="610" spans="1:1">
      <c r="A610" s="21"/>
    </row>
  </sheetData>
  <mergeCells count="10">
    <mergeCell ref="A9:F9"/>
    <mergeCell ref="A10:F10"/>
    <mergeCell ref="A11:F11"/>
    <mergeCell ref="F2:G2"/>
    <mergeCell ref="A1:F1"/>
    <mergeCell ref="A2:B2"/>
    <mergeCell ref="C2:E2"/>
    <mergeCell ref="B4:F4"/>
    <mergeCell ref="A6:F6"/>
    <mergeCell ref="A7:F7"/>
  </mergeCells>
  <pageMargins left="0.7" right="0.7" top="0.75" bottom="0.75" header="0.3" footer="0.3"/>
  <pageSetup paperSize="9" scale="85" orientation="portrait" verticalDpi="0" r:id="rId1"/>
  <ignoredErrors>
    <ignoredError sqref="G21 F75 F13:G13 F17 A1:G1 A2:B2 F2:G2 F72 F20:F33 F35:F63 F65:F6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6AA22-A281-4288-AA33-9E89FB51B1AF}">
  <dimension ref="A1:G606"/>
  <sheetViews>
    <sheetView topLeftCell="A49" workbookViewId="0">
      <selection activeCell="B57" sqref="B57"/>
    </sheetView>
  </sheetViews>
  <sheetFormatPr defaultRowHeight="15"/>
  <cols>
    <col min="1" max="1" width="5.7109375" style="160" customWidth="1"/>
    <col min="2" max="2" width="50.140625" style="160" customWidth="1"/>
    <col min="3" max="3" width="5.7109375" style="161" customWidth="1"/>
    <col min="4" max="4" width="8.7109375" style="162" customWidth="1"/>
    <col min="5" max="5" width="10.7109375" style="161" customWidth="1"/>
    <col min="6" max="6" width="10.5703125" style="161" customWidth="1"/>
    <col min="7" max="7" width="10.5703125" style="292" customWidth="1"/>
  </cols>
  <sheetData>
    <row r="1" spans="1:7" ht="15.75" thickBot="1">
      <c r="A1" s="432" t="str">
        <f>'[1]_ REKAPITULACIJA'!A1:F1</f>
        <v xml:space="preserve">GRAĐEVINA: VIŠESTAMBENA ZGRADA , JURJEVSKA 63A                                                                                                                                          </v>
      </c>
      <c r="B1" s="432"/>
      <c r="C1" s="432"/>
      <c r="D1" s="432"/>
      <c r="E1" s="432"/>
      <c r="F1" s="432"/>
      <c r="G1" s="293"/>
    </row>
    <row r="2" spans="1:7" ht="15.75" thickTop="1">
      <c r="A2" s="433" t="str">
        <f>'[1]_ REKAPITULACIJA'!A2</f>
        <v>INVESTITOR: SUVLASNICI VIŠESTAMBENE ZGRADE</v>
      </c>
      <c r="B2" s="433"/>
      <c r="C2" s="433"/>
      <c r="D2" s="433"/>
      <c r="E2" s="433"/>
      <c r="F2" s="431" t="str">
        <f>'[1]_ REKAPITULACIJA'!F2</f>
        <v>ZOP: 121/22</v>
      </c>
      <c r="G2" s="431"/>
    </row>
    <row r="3" spans="1:7">
      <c r="A3" s="264"/>
      <c r="B3" s="264"/>
      <c r="C3" s="264"/>
      <c r="D3" s="264"/>
      <c r="E3" s="264"/>
      <c r="F3" s="265"/>
      <c r="G3" s="294"/>
    </row>
    <row r="4" spans="1:7">
      <c r="A4" s="267" t="s">
        <v>15</v>
      </c>
      <c r="B4" s="434" t="s">
        <v>16</v>
      </c>
      <c r="C4" s="434"/>
      <c r="D4" s="434"/>
      <c r="E4" s="434"/>
      <c r="F4" s="434"/>
      <c r="G4" s="295"/>
    </row>
    <row r="5" spans="1:7" s="229" customFormat="1" ht="33.75">
      <c r="A5" s="269" t="s">
        <v>29</v>
      </c>
      <c r="B5" s="269" t="s">
        <v>30</v>
      </c>
      <c r="C5" s="226" t="s">
        <v>31</v>
      </c>
      <c r="D5" s="227" t="s">
        <v>32</v>
      </c>
      <c r="E5" s="228" t="s">
        <v>33</v>
      </c>
      <c r="F5" s="228" t="s">
        <v>175</v>
      </c>
      <c r="G5" s="275" t="s">
        <v>137</v>
      </c>
    </row>
    <row r="6" spans="1:7">
      <c r="A6" s="435"/>
      <c r="B6" s="435"/>
      <c r="C6" s="435"/>
      <c r="D6" s="435"/>
      <c r="E6" s="435"/>
      <c r="F6" s="435"/>
      <c r="G6" s="296"/>
    </row>
    <row r="7" spans="1:7">
      <c r="A7" s="435" t="s">
        <v>84</v>
      </c>
      <c r="B7" s="435"/>
      <c r="C7" s="435"/>
      <c r="D7" s="435"/>
      <c r="E7" s="435"/>
      <c r="F7" s="435"/>
      <c r="G7" s="296"/>
    </row>
    <row r="8" spans="1:7">
      <c r="A8" s="428" t="s">
        <v>155</v>
      </c>
      <c r="B8" s="428"/>
      <c r="C8" s="428"/>
      <c r="D8" s="428"/>
      <c r="E8" s="428"/>
      <c r="F8" s="428"/>
      <c r="G8" s="291"/>
    </row>
    <row r="9" spans="1:7" ht="135.75" customHeight="1">
      <c r="A9" s="428" t="s">
        <v>156</v>
      </c>
      <c r="B9" s="429"/>
      <c r="C9" s="429"/>
      <c r="D9" s="429"/>
      <c r="E9" s="429"/>
      <c r="F9" s="429"/>
      <c r="G9" s="297"/>
    </row>
    <row r="10" spans="1:7" ht="167.25" customHeight="1" thickBot="1">
      <c r="A10" s="430"/>
      <c r="B10" s="430"/>
      <c r="C10" s="430"/>
      <c r="D10" s="430"/>
      <c r="E10" s="430"/>
      <c r="F10" s="430"/>
      <c r="G10" s="298"/>
    </row>
    <row r="11" spans="1:7" ht="15.75" thickTop="1">
      <c r="A11" s="105">
        <v>1</v>
      </c>
      <c r="B11" s="106" t="s">
        <v>157</v>
      </c>
      <c r="C11" s="107"/>
      <c r="D11" s="108"/>
      <c r="E11" s="109"/>
      <c r="F11" s="110"/>
      <c r="G11" s="120"/>
    </row>
    <row r="12" spans="1:7" ht="120">
      <c r="A12" s="111"/>
      <c r="B12" s="112" t="s">
        <v>158</v>
      </c>
      <c r="C12" s="113"/>
      <c r="D12" s="114"/>
      <c r="E12" s="115"/>
      <c r="F12" s="110"/>
      <c r="G12" s="120"/>
    </row>
    <row r="13" spans="1:7">
      <c r="A13" s="116"/>
      <c r="B13" s="117" t="s">
        <v>121</v>
      </c>
      <c r="C13" s="118" t="s">
        <v>122</v>
      </c>
      <c r="D13" s="119">
        <v>7</v>
      </c>
      <c r="E13" s="115">
        <v>0</v>
      </c>
      <c r="F13" s="110">
        <f>D13*E13</f>
        <v>0</v>
      </c>
      <c r="G13" s="120"/>
    </row>
    <row r="14" spans="1:7">
      <c r="A14" s="121"/>
      <c r="B14" s="122"/>
      <c r="C14" s="113"/>
      <c r="D14" s="114"/>
      <c r="E14" s="115"/>
      <c r="F14" s="110"/>
      <c r="G14" s="120"/>
    </row>
    <row r="15" spans="1:7">
      <c r="A15" s="105">
        <v>2</v>
      </c>
      <c r="B15" s="106" t="s">
        <v>159</v>
      </c>
      <c r="C15" s="107"/>
      <c r="D15" s="108"/>
      <c r="E15" s="109"/>
      <c r="F15" s="110"/>
      <c r="G15" s="120"/>
    </row>
    <row r="16" spans="1:7" ht="165">
      <c r="A16" s="111"/>
      <c r="B16" s="112" t="s">
        <v>331</v>
      </c>
      <c r="C16" s="113"/>
      <c r="D16" s="114"/>
      <c r="E16" s="115"/>
      <c r="F16" s="110"/>
      <c r="G16" s="120"/>
    </row>
    <row r="17" spans="1:7">
      <c r="A17" s="123"/>
      <c r="B17" s="112" t="s">
        <v>109</v>
      </c>
      <c r="C17" s="113" t="s">
        <v>106</v>
      </c>
      <c r="D17" s="114">
        <v>145</v>
      </c>
      <c r="E17" s="115">
        <v>0</v>
      </c>
      <c r="F17" s="110">
        <f>D17*E17</f>
        <v>0</v>
      </c>
      <c r="G17" s="120"/>
    </row>
    <row r="18" spans="1:7">
      <c r="A18" s="123"/>
      <c r="B18" s="112" t="s">
        <v>110</v>
      </c>
      <c r="C18" s="113" t="s">
        <v>106</v>
      </c>
      <c r="D18" s="114">
        <v>130</v>
      </c>
      <c r="E18" s="115">
        <v>0</v>
      </c>
      <c r="F18" s="110">
        <f>D18*E18</f>
        <v>0</v>
      </c>
      <c r="G18" s="120"/>
    </row>
    <row r="19" spans="1:7">
      <c r="A19" s="121"/>
      <c r="B19" s="122"/>
      <c r="C19" s="113"/>
      <c r="D19" s="114"/>
      <c r="E19" s="115"/>
      <c r="F19" s="110"/>
      <c r="G19" s="120"/>
    </row>
    <row r="20" spans="1:7" s="63" customFormat="1" ht="60">
      <c r="A20" s="127">
        <v>3</v>
      </c>
      <c r="B20" s="128" t="s">
        <v>160</v>
      </c>
      <c r="C20" s="129"/>
      <c r="D20" s="130"/>
      <c r="E20" s="131"/>
      <c r="F20" s="120"/>
      <c r="G20" s="120"/>
    </row>
    <row r="21" spans="1:7" s="63" customFormat="1" ht="75">
      <c r="A21" s="132"/>
      <c r="B21" s="133" t="s">
        <v>161</v>
      </c>
      <c r="C21" s="129"/>
      <c r="D21" s="130"/>
      <c r="E21" s="131"/>
      <c r="F21" s="120"/>
      <c r="G21" s="120"/>
    </row>
    <row r="22" spans="1:7" s="63" customFormat="1">
      <c r="A22" s="315"/>
      <c r="B22" s="218" t="s">
        <v>162</v>
      </c>
      <c r="C22" s="219" t="s">
        <v>106</v>
      </c>
      <c r="D22" s="220">
        <v>5.5</v>
      </c>
      <c r="E22" s="125">
        <v>0</v>
      </c>
      <c r="F22" s="125"/>
      <c r="G22" s="125">
        <f>D22*E22</f>
        <v>0</v>
      </c>
    </row>
    <row r="23" spans="1:7" s="63" customFormat="1">
      <c r="A23" s="315"/>
      <c r="B23" s="218"/>
      <c r="C23" s="219"/>
      <c r="D23" s="220"/>
      <c r="E23" s="125"/>
      <c r="F23" s="125"/>
      <c r="G23" s="125"/>
    </row>
    <row r="24" spans="1:7" s="63" customFormat="1" ht="60">
      <c r="A24" s="127">
        <v>4</v>
      </c>
      <c r="B24" s="128" t="s">
        <v>163</v>
      </c>
      <c r="C24" s="129"/>
      <c r="D24" s="130"/>
      <c r="E24" s="131"/>
      <c r="F24" s="120"/>
      <c r="G24" s="120"/>
    </row>
    <row r="25" spans="1:7" s="63" customFormat="1" ht="60">
      <c r="A25" s="132"/>
      <c r="B25" s="133" t="s">
        <v>164</v>
      </c>
      <c r="C25" s="129"/>
      <c r="D25" s="130"/>
      <c r="E25" s="131"/>
      <c r="F25" s="120"/>
      <c r="G25" s="120"/>
    </row>
    <row r="26" spans="1:7" s="63" customFormat="1">
      <c r="A26" s="315"/>
      <c r="B26" s="218" t="s">
        <v>162</v>
      </c>
      <c r="C26" s="219" t="s">
        <v>106</v>
      </c>
      <c r="D26" s="220">
        <v>5.5</v>
      </c>
      <c r="E26" s="125">
        <v>0</v>
      </c>
      <c r="F26" s="125"/>
      <c r="G26" s="125">
        <f>D26*E26</f>
        <v>0</v>
      </c>
    </row>
    <row r="27" spans="1:7">
      <c r="A27" s="116"/>
      <c r="B27" s="117"/>
      <c r="C27" s="118"/>
      <c r="D27" s="119"/>
      <c r="E27" s="124"/>
      <c r="F27" s="124"/>
      <c r="G27" s="125"/>
    </row>
    <row r="28" spans="1:7" s="63" customFormat="1" ht="30">
      <c r="A28" s="127">
        <v>5</v>
      </c>
      <c r="B28" s="128" t="s">
        <v>165</v>
      </c>
      <c r="C28" s="129"/>
      <c r="D28" s="130"/>
      <c r="E28" s="131"/>
      <c r="F28" s="120"/>
      <c r="G28" s="120"/>
    </row>
    <row r="29" spans="1:7" s="63" customFormat="1" ht="225">
      <c r="A29" s="132"/>
      <c r="B29" s="133" t="s">
        <v>166</v>
      </c>
      <c r="C29" s="129"/>
      <c r="D29" s="130"/>
      <c r="E29" s="131"/>
      <c r="F29" s="120"/>
      <c r="G29" s="120"/>
    </row>
    <row r="30" spans="1:7" s="63" customFormat="1">
      <c r="A30" s="315"/>
      <c r="B30" s="218" t="s">
        <v>162</v>
      </c>
      <c r="C30" s="219" t="s">
        <v>106</v>
      </c>
      <c r="D30" s="220">
        <v>5.5</v>
      </c>
      <c r="E30" s="125">
        <v>0</v>
      </c>
      <c r="F30" s="125"/>
      <c r="G30" s="125">
        <f>D30*E30</f>
        <v>0</v>
      </c>
    </row>
    <row r="31" spans="1:7" s="63" customFormat="1">
      <c r="A31" s="315"/>
      <c r="B31" s="218"/>
      <c r="C31" s="219"/>
      <c r="D31" s="220"/>
      <c r="E31" s="125"/>
      <c r="F31" s="125"/>
      <c r="G31" s="125"/>
    </row>
    <row r="32" spans="1:7">
      <c r="A32" s="121"/>
      <c r="B32" s="126"/>
      <c r="C32" s="113"/>
      <c r="D32" s="114"/>
      <c r="E32" s="115"/>
      <c r="F32" s="110"/>
      <c r="G32" s="120"/>
    </row>
    <row r="33" spans="1:7" ht="30">
      <c r="A33" s="127">
        <v>6</v>
      </c>
      <c r="B33" s="128" t="s">
        <v>167</v>
      </c>
      <c r="C33" s="129"/>
      <c r="D33" s="130"/>
      <c r="E33" s="131"/>
      <c r="F33" s="120"/>
      <c r="G33" s="120"/>
    </row>
    <row r="34" spans="1:7" ht="75">
      <c r="A34" s="132"/>
      <c r="B34" s="133" t="s">
        <v>168</v>
      </c>
      <c r="C34" s="129"/>
      <c r="D34" s="130"/>
      <c r="E34" s="131"/>
      <c r="F34" s="120"/>
      <c r="G34" s="120"/>
    </row>
    <row r="35" spans="1:7">
      <c r="A35" s="134"/>
      <c r="B35" s="133" t="s">
        <v>109</v>
      </c>
      <c r="C35" s="129" t="s">
        <v>106</v>
      </c>
      <c r="D35" s="130">
        <v>145</v>
      </c>
      <c r="E35" s="131">
        <v>0</v>
      </c>
      <c r="F35" s="120"/>
      <c r="G35" s="120">
        <f>E35*F35</f>
        <v>0</v>
      </c>
    </row>
    <row r="36" spans="1:7">
      <c r="A36" s="134"/>
      <c r="B36" s="133" t="s">
        <v>110</v>
      </c>
      <c r="C36" s="129" t="s">
        <v>106</v>
      </c>
      <c r="D36" s="130">
        <v>130</v>
      </c>
      <c r="E36" s="131">
        <v>0</v>
      </c>
      <c r="F36" s="120"/>
      <c r="G36" s="120">
        <f>E36*F36</f>
        <v>0</v>
      </c>
    </row>
    <row r="37" spans="1:7" ht="75">
      <c r="A37" s="134"/>
      <c r="B37" s="135" t="s">
        <v>169</v>
      </c>
      <c r="C37" s="129"/>
      <c r="D37" s="130"/>
      <c r="E37" s="131"/>
      <c r="F37" s="120"/>
      <c r="G37" s="120"/>
    </row>
    <row r="38" spans="1:7">
      <c r="A38" s="121"/>
      <c r="B38" s="126"/>
      <c r="C38" s="113"/>
      <c r="D38" s="114"/>
      <c r="E38" s="115"/>
      <c r="F38" s="110"/>
      <c r="G38" s="120"/>
    </row>
    <row r="39" spans="1:7" ht="30">
      <c r="A39" s="105">
        <v>7</v>
      </c>
      <c r="B39" s="106" t="s">
        <v>170</v>
      </c>
      <c r="C39" s="113"/>
      <c r="D39" s="114"/>
      <c r="E39" s="115"/>
      <c r="F39" s="110"/>
      <c r="G39" s="120"/>
    </row>
    <row r="40" spans="1:7" ht="150">
      <c r="A40" s="121"/>
      <c r="B40" s="112" t="s">
        <v>171</v>
      </c>
      <c r="C40" s="113"/>
      <c r="D40" s="114"/>
      <c r="E40" s="115"/>
      <c r="F40" s="110"/>
      <c r="G40" s="120"/>
    </row>
    <row r="41" spans="1:7" ht="45">
      <c r="A41" s="121"/>
      <c r="B41" s="136" t="s">
        <v>172</v>
      </c>
      <c r="C41" s="113"/>
      <c r="D41" s="114"/>
      <c r="E41" s="115"/>
      <c r="F41" s="110"/>
      <c r="G41" s="120"/>
    </row>
    <row r="42" spans="1:7">
      <c r="A42" s="123"/>
      <c r="B42" s="112" t="s">
        <v>113</v>
      </c>
      <c r="C42" s="113" t="s">
        <v>106</v>
      </c>
      <c r="D42" s="114">
        <v>300</v>
      </c>
      <c r="E42" s="115">
        <v>0</v>
      </c>
      <c r="F42" s="110">
        <f>D42*E42</f>
        <v>0</v>
      </c>
      <c r="G42" s="120"/>
    </row>
    <row r="43" spans="1:7">
      <c r="A43" s="123"/>
      <c r="B43" s="112"/>
      <c r="C43" s="113"/>
      <c r="D43" s="114"/>
      <c r="E43" s="115"/>
      <c r="F43" s="110"/>
      <c r="G43" s="120"/>
    </row>
    <row r="44" spans="1:7" s="68" customFormat="1" ht="30">
      <c r="A44" s="105">
        <v>8</v>
      </c>
      <c r="B44" s="106" t="s">
        <v>320</v>
      </c>
      <c r="C44" s="113"/>
      <c r="D44" s="114"/>
      <c r="E44" s="115"/>
      <c r="F44" s="110"/>
      <c r="G44" s="110"/>
    </row>
    <row r="45" spans="1:7" s="68" customFormat="1" ht="75">
      <c r="A45" s="121"/>
      <c r="B45" s="112" t="s">
        <v>168</v>
      </c>
      <c r="C45" s="113"/>
      <c r="D45" s="114"/>
      <c r="E45" s="115"/>
      <c r="F45" s="110"/>
      <c r="G45" s="110"/>
    </row>
    <row r="46" spans="1:7" s="68" customFormat="1">
      <c r="A46" s="123"/>
      <c r="B46" s="112" t="s">
        <v>109</v>
      </c>
      <c r="C46" s="113" t="s">
        <v>106</v>
      </c>
      <c r="D46" s="114">
        <v>71.3</v>
      </c>
      <c r="E46" s="115">
        <v>0</v>
      </c>
      <c r="F46" s="110">
        <f>D46*E46</f>
        <v>0</v>
      </c>
      <c r="G46" s="110"/>
    </row>
    <row r="47" spans="1:7" s="68" customFormat="1">
      <c r="A47" s="123"/>
      <c r="B47" s="112" t="s">
        <v>110</v>
      </c>
      <c r="C47" s="113" t="s">
        <v>106</v>
      </c>
      <c r="D47" s="114">
        <v>26.2</v>
      </c>
      <c r="E47" s="115">
        <v>0</v>
      </c>
      <c r="F47" s="110">
        <f>D47*E47</f>
        <v>0</v>
      </c>
      <c r="G47" s="110"/>
    </row>
    <row r="48" spans="1:7" s="68" customFormat="1">
      <c r="A48" s="123"/>
      <c r="B48" s="112"/>
      <c r="C48" s="113"/>
      <c r="D48" s="114"/>
      <c r="E48" s="115"/>
      <c r="F48" s="110"/>
      <c r="G48" s="110"/>
    </row>
    <row r="49" spans="1:7">
      <c r="A49" s="123"/>
      <c r="B49" s="112"/>
      <c r="C49" s="113"/>
      <c r="D49" s="114"/>
      <c r="E49" s="115"/>
      <c r="F49" s="110"/>
      <c r="G49" s="120"/>
    </row>
    <row r="50" spans="1:7" s="68" customFormat="1">
      <c r="A50" s="105">
        <v>9</v>
      </c>
      <c r="B50" s="106" t="s">
        <v>341</v>
      </c>
      <c r="C50" s="113"/>
      <c r="D50" s="114"/>
      <c r="E50" s="115"/>
      <c r="F50" s="110"/>
      <c r="G50" s="110"/>
    </row>
    <row r="51" spans="1:7" s="68" customFormat="1" ht="75">
      <c r="A51" s="121"/>
      <c r="B51" s="112" t="s">
        <v>168</v>
      </c>
      <c r="C51" s="113"/>
      <c r="D51" s="114"/>
      <c r="E51" s="115"/>
      <c r="F51" s="110"/>
      <c r="G51" s="110"/>
    </row>
    <row r="52" spans="1:7" s="68" customFormat="1">
      <c r="A52" s="123"/>
      <c r="B52" s="112" t="s">
        <v>113</v>
      </c>
      <c r="C52" s="113" t="s">
        <v>106</v>
      </c>
      <c r="D52" s="114">
        <v>71.3</v>
      </c>
      <c r="E52" s="115">
        <v>0</v>
      </c>
      <c r="F52" s="110">
        <f>D52*E52</f>
        <v>0</v>
      </c>
      <c r="G52" s="110"/>
    </row>
    <row r="53" spans="1:7">
      <c r="A53" s="134"/>
      <c r="B53" s="133"/>
      <c r="C53" s="129"/>
      <c r="D53" s="130"/>
      <c r="E53" s="131"/>
      <c r="F53" s="120"/>
      <c r="G53" s="120"/>
    </row>
    <row r="54" spans="1:7">
      <c r="A54" s="123"/>
      <c r="B54" s="135"/>
      <c r="C54" s="113"/>
      <c r="D54" s="114"/>
      <c r="E54" s="115"/>
      <c r="F54" s="110"/>
      <c r="G54" s="120"/>
    </row>
    <row r="55" spans="1:7">
      <c r="A55" s="105">
        <v>10</v>
      </c>
      <c r="B55" s="106" t="s">
        <v>342</v>
      </c>
      <c r="C55" s="113"/>
      <c r="D55" s="114"/>
      <c r="E55" s="115"/>
      <c r="F55" s="110"/>
      <c r="G55" s="120"/>
    </row>
    <row r="56" spans="1:7" ht="150">
      <c r="A56" s="121"/>
      <c r="B56" s="112" t="s">
        <v>345</v>
      </c>
      <c r="C56" s="113"/>
      <c r="D56" s="114"/>
      <c r="E56" s="115"/>
      <c r="F56" s="110"/>
      <c r="G56" s="120"/>
    </row>
    <row r="57" spans="1:7">
      <c r="A57" s="123"/>
      <c r="B57" s="112" t="s">
        <v>113</v>
      </c>
      <c r="C57" s="113" t="s">
        <v>106</v>
      </c>
      <c r="D57" s="114">
        <v>26.2</v>
      </c>
      <c r="E57" s="115">
        <v>0</v>
      </c>
      <c r="F57" s="110">
        <v>0</v>
      </c>
      <c r="G57" s="120"/>
    </row>
    <row r="58" spans="1:7">
      <c r="A58" s="123"/>
      <c r="B58" s="112"/>
      <c r="C58" s="113"/>
      <c r="D58" s="114"/>
      <c r="E58" s="115"/>
      <c r="F58" s="110"/>
      <c r="G58" s="120"/>
    </row>
    <row r="59" spans="1:7" ht="15.75" thickBot="1">
      <c r="A59" s="137"/>
      <c r="B59" s="138"/>
      <c r="C59" s="139"/>
      <c r="D59" s="140"/>
      <c r="E59" s="141"/>
      <c r="F59" s="142"/>
      <c r="G59" s="143"/>
    </row>
    <row r="60" spans="1:7" ht="15.75" thickTop="1">
      <c r="A60" s="144"/>
      <c r="B60" s="145" t="s">
        <v>10</v>
      </c>
      <c r="C60" s="146"/>
      <c r="D60" s="147"/>
      <c r="E60" s="148"/>
      <c r="F60" s="149">
        <f>SUM(F11:F59)</f>
        <v>0</v>
      </c>
      <c r="G60" s="150">
        <f>SUM(G11:G59)</f>
        <v>0</v>
      </c>
    </row>
    <row r="61" spans="1:7">
      <c r="A61" s="137"/>
      <c r="B61" s="138"/>
      <c r="C61" s="139"/>
      <c r="D61" s="151"/>
      <c r="E61" s="115"/>
      <c r="F61" s="110"/>
      <c r="G61" s="120"/>
    </row>
    <row r="62" spans="1:7">
      <c r="A62" s="137"/>
      <c r="B62" s="138"/>
      <c r="C62" s="139"/>
      <c r="D62" s="151"/>
      <c r="E62" s="115"/>
      <c r="F62" s="110"/>
      <c r="G62" s="120"/>
    </row>
    <row r="63" spans="1:7">
      <c r="A63" s="152"/>
      <c r="B63" s="153"/>
      <c r="C63" s="139"/>
      <c r="D63" s="151"/>
      <c r="E63" s="115"/>
      <c r="F63" s="110"/>
      <c r="G63" s="120"/>
    </row>
    <row r="64" spans="1:7">
      <c r="A64" s="137"/>
      <c r="B64" s="138"/>
      <c r="C64" s="139"/>
      <c r="D64" s="151"/>
      <c r="E64" s="115"/>
      <c r="F64" s="110"/>
      <c r="G64" s="120"/>
    </row>
    <row r="65" spans="1:7">
      <c r="A65" s="137"/>
      <c r="B65" s="154"/>
      <c r="C65" s="139"/>
      <c r="D65" s="151"/>
      <c r="E65" s="115"/>
      <c r="F65" s="110"/>
      <c r="G65" s="120"/>
    </row>
    <row r="66" spans="1:7">
      <c r="A66" s="137"/>
      <c r="B66" s="155"/>
      <c r="C66" s="139"/>
      <c r="D66" s="151"/>
      <c r="E66" s="115"/>
      <c r="F66" s="110"/>
      <c r="G66" s="120"/>
    </row>
    <row r="67" spans="1:7">
      <c r="A67" s="152"/>
      <c r="B67" s="156"/>
      <c r="C67" s="139"/>
      <c r="D67" s="151"/>
      <c r="E67" s="115"/>
      <c r="F67" s="110"/>
      <c r="G67" s="120"/>
    </row>
    <row r="68" spans="1:7">
      <c r="A68" s="137"/>
      <c r="B68" s="157"/>
      <c r="C68" s="139"/>
      <c r="D68" s="151"/>
      <c r="E68" s="115"/>
      <c r="F68" s="110"/>
      <c r="G68" s="120"/>
    </row>
    <row r="69" spans="1:7">
      <c r="A69" s="137"/>
      <c r="B69" s="155"/>
      <c r="C69" s="139"/>
      <c r="D69" s="151"/>
      <c r="E69" s="115"/>
      <c r="F69" s="110"/>
      <c r="G69" s="120"/>
    </row>
    <row r="70" spans="1:7">
      <c r="A70" s="158"/>
      <c r="B70" s="153"/>
      <c r="C70" s="139"/>
      <c r="D70" s="151"/>
      <c r="E70" s="115"/>
      <c r="F70" s="110"/>
      <c r="G70" s="120"/>
    </row>
    <row r="71" spans="1:7">
      <c r="A71" s="137"/>
      <c r="B71" s="138"/>
      <c r="C71" s="139"/>
      <c r="D71" s="151"/>
      <c r="E71" s="115"/>
      <c r="F71" s="110"/>
      <c r="G71" s="120"/>
    </row>
    <row r="72" spans="1:7">
      <c r="A72" s="137"/>
      <c r="B72" s="155"/>
      <c r="C72" s="139"/>
      <c r="D72" s="151"/>
      <c r="E72" s="115"/>
      <c r="F72" s="110"/>
      <c r="G72" s="120"/>
    </row>
    <row r="73" spans="1:7">
      <c r="A73" s="159"/>
    </row>
    <row r="74" spans="1:7">
      <c r="A74" s="159"/>
    </row>
    <row r="75" spans="1:7">
      <c r="A75" s="159"/>
    </row>
    <row r="76" spans="1:7">
      <c r="A76" s="159"/>
    </row>
    <row r="77" spans="1:7">
      <c r="A77" s="159"/>
    </row>
    <row r="78" spans="1:7">
      <c r="A78" s="159"/>
    </row>
    <row r="79" spans="1:7">
      <c r="A79" s="159"/>
    </row>
    <row r="80" spans="1:7">
      <c r="A80" s="159"/>
    </row>
    <row r="81" spans="1:1">
      <c r="A81" s="159"/>
    </row>
    <row r="82" spans="1:1">
      <c r="A82" s="159"/>
    </row>
    <row r="83" spans="1:1">
      <c r="A83" s="159"/>
    </row>
    <row r="84" spans="1:1">
      <c r="A84" s="159"/>
    </row>
    <row r="85" spans="1:1">
      <c r="A85" s="159"/>
    </row>
    <row r="86" spans="1:1">
      <c r="A86" s="159"/>
    </row>
    <row r="87" spans="1:1">
      <c r="A87" s="159"/>
    </row>
    <row r="88" spans="1:1">
      <c r="A88" s="159"/>
    </row>
    <row r="89" spans="1:1">
      <c r="A89" s="159"/>
    </row>
    <row r="90" spans="1:1">
      <c r="A90" s="159"/>
    </row>
    <row r="91" spans="1:1">
      <c r="A91" s="159"/>
    </row>
    <row r="92" spans="1:1">
      <c r="A92" s="159"/>
    </row>
    <row r="93" spans="1:1">
      <c r="A93" s="159"/>
    </row>
    <row r="94" spans="1:1">
      <c r="A94" s="159"/>
    </row>
    <row r="95" spans="1:1">
      <c r="A95" s="159"/>
    </row>
    <row r="96" spans="1:1">
      <c r="A96" s="159"/>
    </row>
    <row r="97" spans="1:1">
      <c r="A97" s="159"/>
    </row>
    <row r="98" spans="1:1">
      <c r="A98" s="159"/>
    </row>
    <row r="99" spans="1:1">
      <c r="A99" s="159"/>
    </row>
    <row r="100" spans="1:1">
      <c r="A100" s="159"/>
    </row>
    <row r="101" spans="1:1">
      <c r="A101" s="159"/>
    </row>
    <row r="102" spans="1:1">
      <c r="A102" s="159"/>
    </row>
    <row r="103" spans="1:1">
      <c r="A103" s="159"/>
    </row>
    <row r="104" spans="1:1">
      <c r="A104" s="159"/>
    </row>
    <row r="105" spans="1:1">
      <c r="A105" s="159"/>
    </row>
    <row r="106" spans="1:1">
      <c r="A106" s="159"/>
    </row>
    <row r="107" spans="1:1">
      <c r="A107" s="159"/>
    </row>
    <row r="108" spans="1:1">
      <c r="A108" s="159"/>
    </row>
    <row r="109" spans="1:1">
      <c r="A109" s="159"/>
    </row>
    <row r="110" spans="1:1">
      <c r="A110" s="159"/>
    </row>
    <row r="111" spans="1:1">
      <c r="A111" s="159"/>
    </row>
    <row r="112" spans="1:1">
      <c r="A112" s="159"/>
    </row>
    <row r="113" spans="1:1">
      <c r="A113" s="159"/>
    </row>
    <row r="114" spans="1:1">
      <c r="A114" s="159"/>
    </row>
    <row r="115" spans="1:1">
      <c r="A115" s="159"/>
    </row>
    <row r="116" spans="1:1">
      <c r="A116" s="159"/>
    </row>
    <row r="117" spans="1:1">
      <c r="A117" s="159"/>
    </row>
    <row r="118" spans="1:1">
      <c r="A118" s="159"/>
    </row>
    <row r="119" spans="1:1">
      <c r="A119" s="159"/>
    </row>
    <row r="120" spans="1:1">
      <c r="A120" s="159"/>
    </row>
    <row r="121" spans="1:1">
      <c r="A121" s="159"/>
    </row>
    <row r="122" spans="1:1">
      <c r="A122" s="159"/>
    </row>
    <row r="123" spans="1:1">
      <c r="A123" s="159"/>
    </row>
    <row r="124" spans="1:1">
      <c r="A124" s="159"/>
    </row>
    <row r="125" spans="1:1">
      <c r="A125" s="159"/>
    </row>
    <row r="126" spans="1:1">
      <c r="A126" s="159"/>
    </row>
    <row r="127" spans="1:1">
      <c r="A127" s="159"/>
    </row>
    <row r="128" spans="1:1">
      <c r="A128" s="159"/>
    </row>
    <row r="129" spans="1:1">
      <c r="A129" s="159"/>
    </row>
    <row r="130" spans="1:1">
      <c r="A130" s="159"/>
    </row>
    <row r="131" spans="1:1">
      <c r="A131" s="159"/>
    </row>
    <row r="132" spans="1:1">
      <c r="A132" s="159"/>
    </row>
    <row r="133" spans="1:1">
      <c r="A133" s="159"/>
    </row>
    <row r="134" spans="1:1">
      <c r="A134" s="159"/>
    </row>
    <row r="135" spans="1:1">
      <c r="A135" s="159"/>
    </row>
    <row r="136" spans="1:1">
      <c r="A136" s="159"/>
    </row>
    <row r="137" spans="1:1">
      <c r="A137" s="159"/>
    </row>
    <row r="138" spans="1:1">
      <c r="A138" s="159"/>
    </row>
    <row r="139" spans="1:1">
      <c r="A139" s="159"/>
    </row>
    <row r="140" spans="1:1">
      <c r="A140" s="159"/>
    </row>
    <row r="141" spans="1:1">
      <c r="A141" s="159"/>
    </row>
    <row r="142" spans="1:1">
      <c r="A142" s="159"/>
    </row>
    <row r="143" spans="1:1">
      <c r="A143" s="159"/>
    </row>
    <row r="144" spans="1:1">
      <c r="A144" s="159"/>
    </row>
    <row r="145" spans="1:1">
      <c r="A145" s="159"/>
    </row>
    <row r="146" spans="1:1">
      <c r="A146" s="159"/>
    </row>
    <row r="147" spans="1:1">
      <c r="A147" s="159"/>
    </row>
    <row r="148" spans="1:1">
      <c r="A148" s="159"/>
    </row>
    <row r="149" spans="1:1">
      <c r="A149" s="159"/>
    </row>
    <row r="150" spans="1:1">
      <c r="A150" s="159"/>
    </row>
    <row r="151" spans="1:1">
      <c r="A151" s="159"/>
    </row>
    <row r="152" spans="1:1">
      <c r="A152" s="159"/>
    </row>
    <row r="153" spans="1:1">
      <c r="A153" s="159"/>
    </row>
    <row r="154" spans="1:1">
      <c r="A154" s="159"/>
    </row>
    <row r="155" spans="1:1">
      <c r="A155" s="159"/>
    </row>
    <row r="156" spans="1:1">
      <c r="A156" s="159"/>
    </row>
    <row r="157" spans="1:1">
      <c r="A157" s="159"/>
    </row>
    <row r="158" spans="1:1">
      <c r="A158" s="159"/>
    </row>
    <row r="159" spans="1:1">
      <c r="A159" s="159"/>
    </row>
    <row r="160" spans="1:1">
      <c r="A160" s="159"/>
    </row>
    <row r="161" spans="1:1">
      <c r="A161" s="159"/>
    </row>
    <row r="162" spans="1:1">
      <c r="A162" s="159"/>
    </row>
    <row r="163" spans="1:1">
      <c r="A163" s="159"/>
    </row>
    <row r="164" spans="1:1">
      <c r="A164" s="159"/>
    </row>
    <row r="165" spans="1:1">
      <c r="A165" s="159"/>
    </row>
    <row r="166" spans="1:1">
      <c r="A166" s="159"/>
    </row>
    <row r="167" spans="1:1">
      <c r="A167" s="159"/>
    </row>
    <row r="168" spans="1:1">
      <c r="A168" s="159"/>
    </row>
    <row r="169" spans="1:1">
      <c r="A169" s="159"/>
    </row>
    <row r="170" spans="1:1">
      <c r="A170" s="159"/>
    </row>
    <row r="171" spans="1:1">
      <c r="A171" s="159"/>
    </row>
    <row r="172" spans="1:1">
      <c r="A172" s="159"/>
    </row>
    <row r="173" spans="1:1">
      <c r="A173" s="159"/>
    </row>
    <row r="174" spans="1:1">
      <c r="A174" s="159"/>
    </row>
    <row r="175" spans="1:1">
      <c r="A175" s="159"/>
    </row>
    <row r="176" spans="1:1">
      <c r="A176" s="159"/>
    </row>
    <row r="177" spans="1:1">
      <c r="A177" s="159"/>
    </row>
    <row r="178" spans="1:1">
      <c r="A178" s="159"/>
    </row>
    <row r="179" spans="1:1">
      <c r="A179" s="159"/>
    </row>
    <row r="180" spans="1:1">
      <c r="A180" s="159"/>
    </row>
    <row r="181" spans="1:1">
      <c r="A181" s="159"/>
    </row>
    <row r="182" spans="1:1">
      <c r="A182" s="159"/>
    </row>
    <row r="183" spans="1:1">
      <c r="A183" s="159"/>
    </row>
    <row r="184" spans="1:1">
      <c r="A184" s="159"/>
    </row>
    <row r="185" spans="1:1">
      <c r="A185" s="159"/>
    </row>
    <row r="186" spans="1:1">
      <c r="A186" s="159"/>
    </row>
    <row r="187" spans="1:1">
      <c r="A187" s="159"/>
    </row>
    <row r="188" spans="1:1">
      <c r="A188" s="159"/>
    </row>
    <row r="189" spans="1:1">
      <c r="A189" s="159"/>
    </row>
    <row r="190" spans="1:1">
      <c r="A190" s="159"/>
    </row>
    <row r="191" spans="1:1">
      <c r="A191" s="159"/>
    </row>
    <row r="192" spans="1:1">
      <c r="A192" s="159"/>
    </row>
    <row r="193" spans="1:1">
      <c r="A193" s="159"/>
    </row>
    <row r="194" spans="1:1">
      <c r="A194" s="159"/>
    </row>
    <row r="195" spans="1:1">
      <c r="A195" s="159"/>
    </row>
    <row r="196" spans="1:1">
      <c r="A196" s="159"/>
    </row>
    <row r="197" spans="1:1">
      <c r="A197" s="159"/>
    </row>
    <row r="198" spans="1:1">
      <c r="A198" s="159"/>
    </row>
    <row r="199" spans="1:1">
      <c r="A199" s="159"/>
    </row>
    <row r="200" spans="1:1">
      <c r="A200" s="159"/>
    </row>
    <row r="201" spans="1:1">
      <c r="A201" s="159"/>
    </row>
    <row r="202" spans="1:1">
      <c r="A202" s="159"/>
    </row>
    <row r="203" spans="1:1">
      <c r="A203" s="159"/>
    </row>
    <row r="204" spans="1:1">
      <c r="A204" s="159"/>
    </row>
    <row r="205" spans="1:1">
      <c r="A205" s="159"/>
    </row>
    <row r="206" spans="1:1">
      <c r="A206" s="159"/>
    </row>
    <row r="207" spans="1:1">
      <c r="A207" s="159"/>
    </row>
    <row r="208" spans="1:1">
      <c r="A208" s="159"/>
    </row>
    <row r="209" spans="1:1">
      <c r="A209" s="159"/>
    </row>
    <row r="210" spans="1:1">
      <c r="A210" s="159"/>
    </row>
    <row r="211" spans="1:1">
      <c r="A211" s="159"/>
    </row>
    <row r="212" spans="1:1">
      <c r="A212" s="159"/>
    </row>
    <row r="213" spans="1:1">
      <c r="A213" s="159"/>
    </row>
    <row r="214" spans="1:1">
      <c r="A214" s="159"/>
    </row>
    <row r="215" spans="1:1">
      <c r="A215" s="159"/>
    </row>
    <row r="216" spans="1:1">
      <c r="A216" s="159"/>
    </row>
    <row r="217" spans="1:1">
      <c r="A217" s="159"/>
    </row>
    <row r="218" spans="1:1">
      <c r="A218" s="159"/>
    </row>
    <row r="219" spans="1:1">
      <c r="A219" s="159"/>
    </row>
    <row r="220" spans="1:1">
      <c r="A220" s="159"/>
    </row>
    <row r="221" spans="1:1">
      <c r="A221" s="159"/>
    </row>
    <row r="222" spans="1:1">
      <c r="A222" s="159"/>
    </row>
    <row r="223" spans="1:1">
      <c r="A223" s="159"/>
    </row>
    <row r="224" spans="1:1">
      <c r="A224" s="159"/>
    </row>
    <row r="225" spans="1:1">
      <c r="A225" s="159"/>
    </row>
    <row r="226" spans="1:1">
      <c r="A226" s="159"/>
    </row>
    <row r="227" spans="1:1">
      <c r="A227" s="159"/>
    </row>
    <row r="228" spans="1:1">
      <c r="A228" s="159"/>
    </row>
    <row r="229" spans="1:1">
      <c r="A229" s="159"/>
    </row>
    <row r="230" spans="1:1">
      <c r="A230" s="159"/>
    </row>
    <row r="231" spans="1:1">
      <c r="A231" s="159"/>
    </row>
    <row r="232" spans="1:1">
      <c r="A232" s="159"/>
    </row>
    <row r="233" spans="1:1">
      <c r="A233" s="159"/>
    </row>
    <row r="234" spans="1:1">
      <c r="A234" s="159"/>
    </row>
    <row r="235" spans="1:1">
      <c r="A235" s="159"/>
    </row>
    <row r="236" spans="1:1">
      <c r="A236" s="159"/>
    </row>
    <row r="237" spans="1:1">
      <c r="A237" s="159"/>
    </row>
    <row r="238" spans="1:1">
      <c r="A238" s="159"/>
    </row>
    <row r="239" spans="1:1">
      <c r="A239" s="159"/>
    </row>
    <row r="240" spans="1:1">
      <c r="A240" s="159"/>
    </row>
    <row r="241" spans="1:1">
      <c r="A241" s="159"/>
    </row>
    <row r="242" spans="1:1">
      <c r="A242" s="159"/>
    </row>
    <row r="243" spans="1:1">
      <c r="A243" s="159"/>
    </row>
    <row r="244" spans="1:1">
      <c r="A244" s="159"/>
    </row>
    <row r="245" spans="1:1">
      <c r="A245" s="159"/>
    </row>
    <row r="246" spans="1:1">
      <c r="A246" s="159"/>
    </row>
    <row r="247" spans="1:1">
      <c r="A247" s="159"/>
    </row>
    <row r="248" spans="1:1">
      <c r="A248" s="159"/>
    </row>
    <row r="249" spans="1:1">
      <c r="A249" s="159"/>
    </row>
    <row r="250" spans="1:1">
      <c r="A250" s="159"/>
    </row>
    <row r="251" spans="1:1">
      <c r="A251" s="159"/>
    </row>
    <row r="252" spans="1:1">
      <c r="A252" s="159"/>
    </row>
    <row r="253" spans="1:1">
      <c r="A253" s="159"/>
    </row>
    <row r="254" spans="1:1">
      <c r="A254" s="159"/>
    </row>
    <row r="255" spans="1:1">
      <c r="A255" s="159"/>
    </row>
    <row r="256" spans="1:1">
      <c r="A256" s="159"/>
    </row>
    <row r="257" spans="1:1">
      <c r="A257" s="159"/>
    </row>
    <row r="258" spans="1:1">
      <c r="A258" s="159"/>
    </row>
    <row r="259" spans="1:1">
      <c r="A259" s="159"/>
    </row>
    <row r="260" spans="1:1">
      <c r="A260" s="159"/>
    </row>
    <row r="261" spans="1:1">
      <c r="A261" s="159"/>
    </row>
    <row r="262" spans="1:1">
      <c r="A262" s="159"/>
    </row>
    <row r="263" spans="1:1">
      <c r="A263" s="159"/>
    </row>
    <row r="264" spans="1:1">
      <c r="A264" s="159"/>
    </row>
    <row r="265" spans="1:1">
      <c r="A265" s="159"/>
    </row>
    <row r="266" spans="1:1">
      <c r="A266" s="159"/>
    </row>
    <row r="267" spans="1:1">
      <c r="A267" s="159"/>
    </row>
    <row r="268" spans="1:1">
      <c r="A268" s="159"/>
    </row>
    <row r="269" spans="1:1">
      <c r="A269" s="159"/>
    </row>
    <row r="270" spans="1:1">
      <c r="A270" s="159"/>
    </row>
    <row r="271" spans="1:1">
      <c r="A271" s="159"/>
    </row>
    <row r="272" spans="1:1">
      <c r="A272" s="159"/>
    </row>
    <row r="273" spans="1:1">
      <c r="A273" s="159"/>
    </row>
    <row r="274" spans="1:1">
      <c r="A274" s="159"/>
    </row>
    <row r="275" spans="1:1">
      <c r="A275" s="159"/>
    </row>
    <row r="276" spans="1:1">
      <c r="A276" s="159"/>
    </row>
    <row r="277" spans="1:1">
      <c r="A277" s="159"/>
    </row>
    <row r="278" spans="1:1">
      <c r="A278" s="163"/>
    </row>
    <row r="279" spans="1:1">
      <c r="A279" s="163"/>
    </row>
    <row r="280" spans="1:1">
      <c r="A280" s="163"/>
    </row>
    <row r="281" spans="1:1">
      <c r="A281" s="163"/>
    </row>
    <row r="282" spans="1:1">
      <c r="A282" s="163"/>
    </row>
    <row r="283" spans="1:1">
      <c r="A283" s="163"/>
    </row>
    <row r="284" spans="1:1">
      <c r="A284" s="163"/>
    </row>
    <row r="285" spans="1:1">
      <c r="A285" s="163"/>
    </row>
    <row r="286" spans="1:1">
      <c r="A286" s="163"/>
    </row>
    <row r="287" spans="1:1">
      <c r="A287" s="163"/>
    </row>
    <row r="288" spans="1:1">
      <c r="A288" s="163"/>
    </row>
    <row r="289" spans="1:1">
      <c r="A289" s="163"/>
    </row>
    <row r="290" spans="1:1">
      <c r="A290" s="163"/>
    </row>
    <row r="291" spans="1:1">
      <c r="A291" s="163"/>
    </row>
    <row r="292" spans="1:1">
      <c r="A292" s="163"/>
    </row>
    <row r="293" spans="1:1">
      <c r="A293" s="163"/>
    </row>
    <row r="294" spans="1:1">
      <c r="A294" s="163"/>
    </row>
    <row r="295" spans="1:1">
      <c r="A295" s="163"/>
    </row>
    <row r="296" spans="1:1">
      <c r="A296" s="163"/>
    </row>
    <row r="297" spans="1:1">
      <c r="A297" s="163"/>
    </row>
    <row r="298" spans="1:1">
      <c r="A298" s="163"/>
    </row>
    <row r="299" spans="1:1">
      <c r="A299" s="163"/>
    </row>
    <row r="300" spans="1:1">
      <c r="A300" s="163"/>
    </row>
    <row r="301" spans="1:1">
      <c r="A301" s="163"/>
    </row>
    <row r="302" spans="1:1">
      <c r="A302" s="163"/>
    </row>
    <row r="303" spans="1:1">
      <c r="A303" s="163"/>
    </row>
    <row r="304" spans="1:1">
      <c r="A304" s="163"/>
    </row>
    <row r="305" spans="1:1">
      <c r="A305" s="163"/>
    </row>
    <row r="306" spans="1:1">
      <c r="A306" s="163"/>
    </row>
    <row r="307" spans="1:1">
      <c r="A307" s="163"/>
    </row>
    <row r="308" spans="1:1">
      <c r="A308" s="163"/>
    </row>
    <row r="309" spans="1:1">
      <c r="A309" s="163"/>
    </row>
    <row r="310" spans="1:1">
      <c r="A310" s="163"/>
    </row>
    <row r="311" spans="1:1">
      <c r="A311" s="163"/>
    </row>
    <row r="312" spans="1:1">
      <c r="A312" s="163"/>
    </row>
    <row r="313" spans="1:1">
      <c r="A313" s="163"/>
    </row>
    <row r="314" spans="1:1">
      <c r="A314" s="163"/>
    </row>
    <row r="315" spans="1:1">
      <c r="A315" s="163"/>
    </row>
    <row r="316" spans="1:1">
      <c r="A316" s="163"/>
    </row>
    <row r="317" spans="1:1">
      <c r="A317" s="163"/>
    </row>
    <row r="318" spans="1:1">
      <c r="A318" s="163"/>
    </row>
    <row r="319" spans="1:1">
      <c r="A319" s="163"/>
    </row>
    <row r="320" spans="1:1">
      <c r="A320" s="163"/>
    </row>
    <row r="321" spans="1:1">
      <c r="A321" s="163"/>
    </row>
    <row r="322" spans="1:1">
      <c r="A322" s="163"/>
    </row>
    <row r="323" spans="1:1">
      <c r="A323" s="163"/>
    </row>
    <row r="324" spans="1:1">
      <c r="A324" s="163"/>
    </row>
    <row r="325" spans="1:1">
      <c r="A325" s="163"/>
    </row>
    <row r="326" spans="1:1">
      <c r="A326" s="163"/>
    </row>
    <row r="327" spans="1:1">
      <c r="A327" s="163"/>
    </row>
    <row r="328" spans="1:1">
      <c r="A328" s="163"/>
    </row>
    <row r="329" spans="1:1">
      <c r="A329" s="163"/>
    </row>
    <row r="330" spans="1:1">
      <c r="A330" s="163"/>
    </row>
    <row r="331" spans="1:1">
      <c r="A331" s="163"/>
    </row>
    <row r="332" spans="1:1">
      <c r="A332" s="163"/>
    </row>
    <row r="333" spans="1:1">
      <c r="A333" s="163"/>
    </row>
    <row r="334" spans="1:1">
      <c r="A334" s="163"/>
    </row>
    <row r="335" spans="1:1">
      <c r="A335" s="163"/>
    </row>
    <row r="336" spans="1:1">
      <c r="A336" s="163"/>
    </row>
    <row r="337" spans="1:1">
      <c r="A337" s="163"/>
    </row>
    <row r="338" spans="1:1">
      <c r="A338" s="163"/>
    </row>
    <row r="339" spans="1:1">
      <c r="A339" s="163"/>
    </row>
    <row r="340" spans="1:1">
      <c r="A340" s="163"/>
    </row>
    <row r="341" spans="1:1">
      <c r="A341" s="163"/>
    </row>
    <row r="342" spans="1:1">
      <c r="A342" s="163"/>
    </row>
    <row r="343" spans="1:1">
      <c r="A343" s="163"/>
    </row>
    <row r="344" spans="1:1">
      <c r="A344" s="163"/>
    </row>
    <row r="345" spans="1:1">
      <c r="A345" s="163"/>
    </row>
    <row r="346" spans="1:1">
      <c r="A346" s="163"/>
    </row>
    <row r="347" spans="1:1">
      <c r="A347" s="163"/>
    </row>
    <row r="348" spans="1:1">
      <c r="A348" s="163"/>
    </row>
    <row r="349" spans="1:1">
      <c r="A349" s="163"/>
    </row>
    <row r="350" spans="1:1">
      <c r="A350" s="163"/>
    </row>
    <row r="351" spans="1:1">
      <c r="A351" s="163"/>
    </row>
    <row r="352" spans="1:1">
      <c r="A352" s="163"/>
    </row>
    <row r="353" spans="1:1">
      <c r="A353" s="163"/>
    </row>
    <row r="354" spans="1:1">
      <c r="A354" s="163"/>
    </row>
    <row r="355" spans="1:1">
      <c r="A355" s="163"/>
    </row>
    <row r="356" spans="1:1">
      <c r="A356" s="163"/>
    </row>
    <row r="357" spans="1:1">
      <c r="A357" s="163"/>
    </row>
    <row r="358" spans="1:1">
      <c r="A358" s="163"/>
    </row>
    <row r="359" spans="1:1">
      <c r="A359" s="163"/>
    </row>
    <row r="360" spans="1:1">
      <c r="A360" s="163"/>
    </row>
    <row r="361" spans="1:1">
      <c r="A361" s="163"/>
    </row>
    <row r="362" spans="1:1">
      <c r="A362" s="163"/>
    </row>
    <row r="363" spans="1:1">
      <c r="A363" s="163"/>
    </row>
    <row r="364" spans="1:1">
      <c r="A364" s="163"/>
    </row>
    <row r="365" spans="1:1">
      <c r="A365" s="163"/>
    </row>
    <row r="366" spans="1:1">
      <c r="A366" s="163"/>
    </row>
    <row r="367" spans="1:1">
      <c r="A367" s="163"/>
    </row>
    <row r="368" spans="1:1">
      <c r="A368" s="163"/>
    </row>
    <row r="369" spans="1:1">
      <c r="A369" s="163"/>
    </row>
    <row r="370" spans="1:1">
      <c r="A370" s="163"/>
    </row>
    <row r="371" spans="1:1">
      <c r="A371" s="163"/>
    </row>
    <row r="372" spans="1:1">
      <c r="A372" s="163"/>
    </row>
    <row r="373" spans="1:1">
      <c r="A373" s="163"/>
    </row>
    <row r="374" spans="1:1">
      <c r="A374" s="163"/>
    </row>
    <row r="375" spans="1:1">
      <c r="A375" s="163"/>
    </row>
    <row r="376" spans="1:1">
      <c r="A376" s="163"/>
    </row>
    <row r="377" spans="1:1">
      <c r="A377" s="163"/>
    </row>
    <row r="378" spans="1:1">
      <c r="A378" s="163"/>
    </row>
    <row r="379" spans="1:1">
      <c r="A379" s="163"/>
    </row>
    <row r="380" spans="1:1">
      <c r="A380" s="163"/>
    </row>
    <row r="381" spans="1:1">
      <c r="A381" s="163"/>
    </row>
    <row r="382" spans="1:1">
      <c r="A382" s="163"/>
    </row>
    <row r="383" spans="1:1">
      <c r="A383" s="163"/>
    </row>
    <row r="384" spans="1:1">
      <c r="A384" s="163"/>
    </row>
    <row r="385" spans="1:1">
      <c r="A385" s="163"/>
    </row>
    <row r="386" spans="1:1">
      <c r="A386" s="163"/>
    </row>
    <row r="387" spans="1:1">
      <c r="A387" s="163"/>
    </row>
    <row r="388" spans="1:1">
      <c r="A388" s="163"/>
    </row>
    <row r="389" spans="1:1">
      <c r="A389" s="163"/>
    </row>
    <row r="390" spans="1:1">
      <c r="A390" s="163"/>
    </row>
    <row r="391" spans="1:1">
      <c r="A391" s="163"/>
    </row>
    <row r="392" spans="1:1">
      <c r="A392" s="163"/>
    </row>
    <row r="393" spans="1:1">
      <c r="A393" s="163"/>
    </row>
    <row r="394" spans="1:1">
      <c r="A394" s="163"/>
    </row>
    <row r="395" spans="1:1">
      <c r="A395" s="163"/>
    </row>
    <row r="396" spans="1:1">
      <c r="A396" s="163"/>
    </row>
    <row r="397" spans="1:1">
      <c r="A397" s="163"/>
    </row>
    <row r="398" spans="1:1">
      <c r="A398" s="163"/>
    </row>
    <row r="399" spans="1:1">
      <c r="A399" s="163"/>
    </row>
    <row r="400" spans="1:1">
      <c r="A400" s="163"/>
    </row>
    <row r="401" spans="1:1">
      <c r="A401" s="163"/>
    </row>
    <row r="402" spans="1:1">
      <c r="A402" s="163"/>
    </row>
    <row r="403" spans="1:1">
      <c r="A403" s="163"/>
    </row>
    <row r="404" spans="1:1">
      <c r="A404" s="163"/>
    </row>
    <row r="405" spans="1:1">
      <c r="A405" s="163"/>
    </row>
    <row r="406" spans="1:1">
      <c r="A406" s="163"/>
    </row>
    <row r="407" spans="1:1">
      <c r="A407" s="163"/>
    </row>
    <row r="408" spans="1:1">
      <c r="A408" s="163"/>
    </row>
    <row r="409" spans="1:1">
      <c r="A409" s="163"/>
    </row>
    <row r="410" spans="1:1">
      <c r="A410" s="163"/>
    </row>
    <row r="411" spans="1:1">
      <c r="A411" s="163"/>
    </row>
    <row r="412" spans="1:1">
      <c r="A412" s="163"/>
    </row>
    <row r="413" spans="1:1">
      <c r="A413" s="163"/>
    </row>
    <row r="414" spans="1:1">
      <c r="A414" s="163"/>
    </row>
    <row r="415" spans="1:1">
      <c r="A415" s="163"/>
    </row>
    <row r="416" spans="1:1">
      <c r="A416" s="163"/>
    </row>
    <row r="417" spans="1:1">
      <c r="A417" s="163"/>
    </row>
    <row r="418" spans="1:1">
      <c r="A418" s="163"/>
    </row>
    <row r="419" spans="1:1">
      <c r="A419" s="163"/>
    </row>
    <row r="420" spans="1:1">
      <c r="A420" s="163"/>
    </row>
    <row r="421" spans="1:1">
      <c r="A421" s="163"/>
    </row>
    <row r="422" spans="1:1">
      <c r="A422" s="163"/>
    </row>
    <row r="423" spans="1:1">
      <c r="A423" s="163"/>
    </row>
    <row r="424" spans="1:1">
      <c r="A424" s="163"/>
    </row>
    <row r="425" spans="1:1">
      <c r="A425" s="163"/>
    </row>
    <row r="426" spans="1:1">
      <c r="A426" s="163"/>
    </row>
    <row r="427" spans="1:1">
      <c r="A427" s="163"/>
    </row>
    <row r="428" spans="1:1">
      <c r="A428" s="163"/>
    </row>
    <row r="429" spans="1:1">
      <c r="A429" s="163"/>
    </row>
    <row r="430" spans="1:1">
      <c r="A430" s="163"/>
    </row>
    <row r="431" spans="1:1">
      <c r="A431" s="163"/>
    </row>
    <row r="432" spans="1:1">
      <c r="A432" s="163"/>
    </row>
    <row r="433" spans="1:1">
      <c r="A433" s="163"/>
    </row>
    <row r="434" spans="1:1">
      <c r="A434" s="163"/>
    </row>
    <row r="435" spans="1:1">
      <c r="A435" s="163"/>
    </row>
    <row r="436" spans="1:1">
      <c r="A436" s="163"/>
    </row>
    <row r="437" spans="1:1">
      <c r="A437" s="163"/>
    </row>
    <row r="438" spans="1:1">
      <c r="A438" s="163"/>
    </row>
    <row r="439" spans="1:1">
      <c r="A439" s="163"/>
    </row>
    <row r="440" spans="1:1">
      <c r="A440" s="163"/>
    </row>
    <row r="441" spans="1:1">
      <c r="A441" s="163"/>
    </row>
    <row r="442" spans="1:1">
      <c r="A442" s="163"/>
    </row>
    <row r="443" spans="1:1">
      <c r="A443" s="163"/>
    </row>
    <row r="444" spans="1:1">
      <c r="A444" s="163"/>
    </row>
    <row r="445" spans="1:1">
      <c r="A445" s="163"/>
    </row>
    <row r="446" spans="1:1">
      <c r="A446" s="163"/>
    </row>
    <row r="447" spans="1:1">
      <c r="A447" s="163"/>
    </row>
    <row r="448" spans="1:1">
      <c r="A448" s="163"/>
    </row>
    <row r="449" spans="1:1">
      <c r="A449" s="164"/>
    </row>
    <row r="450" spans="1:1">
      <c r="A450" s="164"/>
    </row>
    <row r="451" spans="1:1">
      <c r="A451" s="164"/>
    </row>
    <row r="452" spans="1:1">
      <c r="A452" s="164"/>
    </row>
    <row r="453" spans="1:1">
      <c r="A453" s="164"/>
    </row>
    <row r="454" spans="1:1">
      <c r="A454" s="164"/>
    </row>
    <row r="455" spans="1:1">
      <c r="A455" s="164"/>
    </row>
    <row r="456" spans="1:1">
      <c r="A456" s="164"/>
    </row>
    <row r="457" spans="1:1">
      <c r="A457" s="164"/>
    </row>
    <row r="458" spans="1:1">
      <c r="A458" s="164"/>
    </row>
    <row r="459" spans="1:1">
      <c r="A459" s="164"/>
    </row>
    <row r="460" spans="1:1">
      <c r="A460" s="164"/>
    </row>
    <row r="461" spans="1:1">
      <c r="A461" s="164"/>
    </row>
    <row r="462" spans="1:1">
      <c r="A462" s="164"/>
    </row>
    <row r="463" spans="1:1">
      <c r="A463" s="164"/>
    </row>
    <row r="464" spans="1:1">
      <c r="A464" s="164"/>
    </row>
    <row r="465" spans="1:1">
      <c r="A465" s="164"/>
    </row>
    <row r="466" spans="1:1">
      <c r="A466" s="164"/>
    </row>
    <row r="467" spans="1:1">
      <c r="A467" s="164"/>
    </row>
    <row r="468" spans="1:1">
      <c r="A468" s="164"/>
    </row>
    <row r="469" spans="1:1">
      <c r="A469" s="164"/>
    </row>
    <row r="470" spans="1:1">
      <c r="A470" s="164"/>
    </row>
    <row r="471" spans="1:1">
      <c r="A471" s="164"/>
    </row>
    <row r="472" spans="1:1">
      <c r="A472" s="164"/>
    </row>
    <row r="473" spans="1:1">
      <c r="A473" s="164"/>
    </row>
    <row r="474" spans="1:1">
      <c r="A474" s="164"/>
    </row>
    <row r="475" spans="1:1">
      <c r="A475" s="164"/>
    </row>
    <row r="476" spans="1:1">
      <c r="A476" s="164"/>
    </row>
    <row r="477" spans="1:1">
      <c r="A477" s="164"/>
    </row>
    <row r="478" spans="1:1">
      <c r="A478" s="164"/>
    </row>
    <row r="479" spans="1:1">
      <c r="A479" s="164"/>
    </row>
    <row r="480" spans="1:1">
      <c r="A480" s="164"/>
    </row>
    <row r="481" spans="1:1">
      <c r="A481" s="164"/>
    </row>
    <row r="482" spans="1:1">
      <c r="A482" s="164"/>
    </row>
    <row r="483" spans="1:1">
      <c r="A483" s="164"/>
    </row>
    <row r="484" spans="1:1">
      <c r="A484" s="164"/>
    </row>
    <row r="485" spans="1:1">
      <c r="A485" s="164"/>
    </row>
    <row r="486" spans="1:1">
      <c r="A486" s="164"/>
    </row>
    <row r="487" spans="1:1">
      <c r="A487" s="164"/>
    </row>
    <row r="488" spans="1:1">
      <c r="A488" s="164"/>
    </row>
    <row r="489" spans="1:1">
      <c r="A489" s="164"/>
    </row>
    <row r="490" spans="1:1">
      <c r="A490" s="164"/>
    </row>
    <row r="491" spans="1:1">
      <c r="A491" s="164"/>
    </row>
    <row r="492" spans="1:1">
      <c r="A492" s="164"/>
    </row>
    <row r="493" spans="1:1">
      <c r="A493" s="164"/>
    </row>
    <row r="494" spans="1:1">
      <c r="A494" s="164"/>
    </row>
    <row r="495" spans="1:1">
      <c r="A495" s="164"/>
    </row>
    <row r="496" spans="1:1">
      <c r="A496" s="164"/>
    </row>
    <row r="497" spans="1:1">
      <c r="A497" s="164"/>
    </row>
    <row r="498" spans="1:1">
      <c r="A498" s="164"/>
    </row>
    <row r="499" spans="1:1">
      <c r="A499" s="164"/>
    </row>
    <row r="500" spans="1:1">
      <c r="A500" s="164"/>
    </row>
    <row r="501" spans="1:1">
      <c r="A501" s="164"/>
    </row>
    <row r="502" spans="1:1">
      <c r="A502" s="164"/>
    </row>
    <row r="503" spans="1:1">
      <c r="A503" s="164"/>
    </row>
    <row r="504" spans="1:1">
      <c r="A504" s="164"/>
    </row>
    <row r="505" spans="1:1">
      <c r="A505" s="164"/>
    </row>
    <row r="506" spans="1:1">
      <c r="A506" s="164"/>
    </row>
    <row r="507" spans="1:1">
      <c r="A507" s="164"/>
    </row>
    <row r="508" spans="1:1">
      <c r="A508" s="164"/>
    </row>
    <row r="509" spans="1:1">
      <c r="A509" s="164"/>
    </row>
    <row r="510" spans="1:1">
      <c r="A510" s="164"/>
    </row>
    <row r="511" spans="1:1">
      <c r="A511" s="164"/>
    </row>
    <row r="512" spans="1:1">
      <c r="A512" s="164"/>
    </row>
    <row r="513" spans="1:1">
      <c r="A513" s="164"/>
    </row>
    <row r="514" spans="1:1">
      <c r="A514" s="164"/>
    </row>
    <row r="515" spans="1:1">
      <c r="A515" s="164"/>
    </row>
    <row r="516" spans="1:1">
      <c r="A516" s="164"/>
    </row>
    <row r="517" spans="1:1">
      <c r="A517" s="164"/>
    </row>
    <row r="518" spans="1:1">
      <c r="A518" s="164"/>
    </row>
    <row r="519" spans="1:1">
      <c r="A519" s="164"/>
    </row>
    <row r="520" spans="1:1">
      <c r="A520" s="164"/>
    </row>
    <row r="521" spans="1:1">
      <c r="A521" s="164"/>
    </row>
    <row r="522" spans="1:1">
      <c r="A522" s="164"/>
    </row>
    <row r="523" spans="1:1">
      <c r="A523" s="164"/>
    </row>
    <row r="524" spans="1:1">
      <c r="A524" s="164"/>
    </row>
    <row r="525" spans="1:1">
      <c r="A525" s="164"/>
    </row>
    <row r="526" spans="1:1">
      <c r="A526" s="164"/>
    </row>
    <row r="527" spans="1:1">
      <c r="A527" s="164"/>
    </row>
    <row r="528" spans="1:1">
      <c r="A528" s="164"/>
    </row>
    <row r="529" spans="1:1">
      <c r="A529" s="164"/>
    </row>
    <row r="530" spans="1:1">
      <c r="A530" s="164"/>
    </row>
    <row r="531" spans="1:1">
      <c r="A531" s="164"/>
    </row>
    <row r="532" spans="1:1">
      <c r="A532" s="164"/>
    </row>
    <row r="533" spans="1:1">
      <c r="A533" s="164"/>
    </row>
    <row r="534" spans="1:1">
      <c r="A534" s="164"/>
    </row>
    <row r="535" spans="1:1">
      <c r="A535" s="164"/>
    </row>
    <row r="536" spans="1:1">
      <c r="A536" s="164"/>
    </row>
    <row r="537" spans="1:1">
      <c r="A537" s="164"/>
    </row>
    <row r="538" spans="1:1">
      <c r="A538" s="164"/>
    </row>
    <row r="539" spans="1:1">
      <c r="A539" s="164"/>
    </row>
    <row r="540" spans="1:1">
      <c r="A540" s="164"/>
    </row>
    <row r="541" spans="1:1">
      <c r="A541" s="164"/>
    </row>
    <row r="542" spans="1:1">
      <c r="A542" s="164"/>
    </row>
    <row r="543" spans="1:1">
      <c r="A543" s="164"/>
    </row>
    <row r="544" spans="1:1">
      <c r="A544" s="164"/>
    </row>
    <row r="545" spans="1:1">
      <c r="A545" s="164"/>
    </row>
    <row r="546" spans="1:1">
      <c r="A546" s="164"/>
    </row>
    <row r="547" spans="1:1">
      <c r="A547" s="164"/>
    </row>
    <row r="548" spans="1:1">
      <c r="A548" s="164"/>
    </row>
    <row r="549" spans="1:1">
      <c r="A549" s="164"/>
    </row>
    <row r="550" spans="1:1">
      <c r="A550" s="164"/>
    </row>
    <row r="551" spans="1:1">
      <c r="A551" s="164"/>
    </row>
    <row r="552" spans="1:1">
      <c r="A552" s="164"/>
    </row>
    <row r="553" spans="1:1">
      <c r="A553" s="164"/>
    </row>
    <row r="554" spans="1:1">
      <c r="A554" s="164"/>
    </row>
    <row r="555" spans="1:1">
      <c r="A555" s="164"/>
    </row>
    <row r="556" spans="1:1">
      <c r="A556" s="164"/>
    </row>
    <row r="557" spans="1:1">
      <c r="A557" s="164"/>
    </row>
    <row r="558" spans="1:1">
      <c r="A558" s="164"/>
    </row>
    <row r="559" spans="1:1">
      <c r="A559" s="164"/>
    </row>
    <row r="560" spans="1:1">
      <c r="A560" s="164"/>
    </row>
    <row r="561" spans="1:1">
      <c r="A561" s="164"/>
    </row>
    <row r="562" spans="1:1">
      <c r="A562" s="164"/>
    </row>
    <row r="563" spans="1:1">
      <c r="A563" s="164"/>
    </row>
    <row r="564" spans="1:1">
      <c r="A564" s="164"/>
    </row>
    <row r="565" spans="1:1">
      <c r="A565" s="159"/>
    </row>
    <row r="566" spans="1:1">
      <c r="A566" s="159"/>
    </row>
    <row r="567" spans="1:1">
      <c r="A567" s="159"/>
    </row>
    <row r="568" spans="1:1">
      <c r="A568" s="159"/>
    </row>
    <row r="569" spans="1:1">
      <c r="A569" s="159"/>
    </row>
    <row r="570" spans="1:1">
      <c r="A570" s="159"/>
    </row>
    <row r="571" spans="1:1">
      <c r="A571" s="159"/>
    </row>
    <row r="572" spans="1:1">
      <c r="A572" s="159"/>
    </row>
    <row r="573" spans="1:1">
      <c r="A573" s="159"/>
    </row>
    <row r="574" spans="1:1">
      <c r="A574" s="159"/>
    </row>
    <row r="575" spans="1:1">
      <c r="A575" s="159"/>
    </row>
    <row r="576" spans="1:1">
      <c r="A576" s="159"/>
    </row>
    <row r="577" spans="1:1">
      <c r="A577" s="159"/>
    </row>
    <row r="578" spans="1:1">
      <c r="A578" s="159"/>
    </row>
    <row r="579" spans="1:1">
      <c r="A579" s="159"/>
    </row>
    <row r="580" spans="1:1">
      <c r="A580" s="159"/>
    </row>
    <row r="581" spans="1:1">
      <c r="A581" s="159"/>
    </row>
    <row r="582" spans="1:1">
      <c r="A582" s="159"/>
    </row>
    <row r="583" spans="1:1">
      <c r="A583" s="159"/>
    </row>
    <row r="584" spans="1:1">
      <c r="A584" s="159"/>
    </row>
    <row r="585" spans="1:1">
      <c r="A585" s="159"/>
    </row>
    <row r="586" spans="1:1">
      <c r="A586" s="159"/>
    </row>
    <row r="587" spans="1:1">
      <c r="A587" s="159"/>
    </row>
    <row r="588" spans="1:1">
      <c r="A588" s="159"/>
    </row>
    <row r="589" spans="1:1">
      <c r="A589" s="159"/>
    </row>
    <row r="590" spans="1:1">
      <c r="A590" s="159"/>
    </row>
    <row r="591" spans="1:1">
      <c r="A591" s="159"/>
    </row>
    <row r="592" spans="1:1">
      <c r="A592" s="159"/>
    </row>
    <row r="593" spans="1:1">
      <c r="A593" s="159"/>
    </row>
    <row r="594" spans="1:1">
      <c r="A594" s="159"/>
    </row>
    <row r="595" spans="1:1">
      <c r="A595" s="159"/>
    </row>
    <row r="596" spans="1:1">
      <c r="A596" s="159"/>
    </row>
    <row r="597" spans="1:1">
      <c r="A597" s="159"/>
    </row>
    <row r="598" spans="1:1">
      <c r="A598" s="159"/>
    </row>
    <row r="599" spans="1:1">
      <c r="A599" s="159"/>
    </row>
    <row r="600" spans="1:1">
      <c r="A600" s="159"/>
    </row>
    <row r="601" spans="1:1">
      <c r="A601" s="159"/>
    </row>
    <row r="602" spans="1:1">
      <c r="A602" s="159"/>
    </row>
    <row r="603" spans="1:1">
      <c r="A603" s="159"/>
    </row>
    <row r="604" spans="1:1">
      <c r="A604" s="159"/>
    </row>
    <row r="605" spans="1:1">
      <c r="A605" s="159"/>
    </row>
    <row r="606" spans="1:1">
      <c r="A606" s="159"/>
    </row>
  </sheetData>
  <mergeCells count="10">
    <mergeCell ref="A8:F8"/>
    <mergeCell ref="A9:F9"/>
    <mergeCell ref="A10:F10"/>
    <mergeCell ref="F2:G2"/>
    <mergeCell ref="A1:F1"/>
    <mergeCell ref="A2:B2"/>
    <mergeCell ref="C2:E2"/>
    <mergeCell ref="B4:F4"/>
    <mergeCell ref="A6:F6"/>
    <mergeCell ref="A7:F7"/>
  </mergeCells>
  <pageMargins left="0.7" right="0.7" top="0.75" bottom="0.75" header="0.3" footer="0.3"/>
  <pageSetup paperSize="9" orientation="portrait" verticalDpi="0" r:id="rId1"/>
  <ignoredErrors>
    <ignoredError sqref="F13:F21 G14:G15 G19:G21 G23:G24 G31:G41 F37:F45 G50:G52 F50:F51 F55:F56 G59:G60 A1:G1 F23:F25 F27:G29 F31:F34 G55:G57 F49 G43:G45 G49 A2:B2 F2:G2 F59:F6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9DAA7-7757-469E-A0E2-F3EB9A24D9C2}">
  <dimension ref="A1:G80"/>
  <sheetViews>
    <sheetView topLeftCell="A7" workbookViewId="0">
      <selection activeCell="C2" sqref="C2:E2"/>
    </sheetView>
  </sheetViews>
  <sheetFormatPr defaultRowHeight="15"/>
  <cols>
    <col min="1" max="1" width="5.7109375" style="20" customWidth="1"/>
    <col min="2" max="2" width="50.140625" style="20" customWidth="1"/>
    <col min="3" max="3" width="5.7109375" style="19" customWidth="1"/>
    <col min="4" max="4" width="8.7109375" style="18" customWidth="1"/>
    <col min="5" max="5" width="10.7109375" style="19" customWidth="1"/>
    <col min="6" max="6" width="10.5703125" style="19" customWidth="1"/>
    <col min="7" max="7" width="10.5703125" style="279" customWidth="1"/>
  </cols>
  <sheetData>
    <row r="1" spans="1:7" ht="15.75" thickBot="1">
      <c r="A1" s="404" t="str">
        <f>'[1]_ REKAPITULACIJA'!A1:F1</f>
        <v xml:space="preserve">GRAĐEVINA: VIŠESTAMBENA ZGRADA , JURJEVSKA 63A                                                                                                                                          </v>
      </c>
      <c r="B1" s="404"/>
      <c r="C1" s="404"/>
      <c r="D1" s="404"/>
      <c r="E1" s="404"/>
      <c r="F1" s="404"/>
      <c r="G1" s="276"/>
    </row>
    <row r="2" spans="1:7" ht="15.75" thickTop="1">
      <c r="A2" s="406" t="str">
        <f>'[1]_ REKAPITULACIJA'!A2</f>
        <v>INVESTITOR: SUVLASNICI VIŠESTAMBENE ZGRADE</v>
      </c>
      <c r="B2" s="406"/>
      <c r="C2" s="406"/>
      <c r="D2" s="406"/>
      <c r="E2" s="406"/>
      <c r="F2" s="425" t="str">
        <f>'[1]_ REKAPITULACIJA'!F2</f>
        <v>ZOP: 121/22</v>
      </c>
      <c r="G2" s="425"/>
    </row>
    <row r="3" spans="1:7">
      <c r="A3" s="281"/>
      <c r="B3" s="281"/>
      <c r="C3" s="281"/>
      <c r="D3" s="281"/>
      <c r="E3" s="281"/>
      <c r="F3" s="282"/>
      <c r="G3" s="283"/>
    </row>
    <row r="4" spans="1:7" ht="15.75">
      <c r="A4" s="3" t="s">
        <v>17</v>
      </c>
      <c r="B4" s="407" t="s">
        <v>18</v>
      </c>
      <c r="C4" s="407"/>
      <c r="D4" s="407"/>
      <c r="E4" s="407"/>
      <c r="F4" s="407"/>
      <c r="G4" s="238"/>
    </row>
    <row r="5" spans="1:7" ht="29.25">
      <c r="A5" s="4" t="s">
        <v>29</v>
      </c>
      <c r="B5" s="4" t="s">
        <v>30</v>
      </c>
      <c r="C5" s="42" t="s">
        <v>31</v>
      </c>
      <c r="D5" s="43" t="s">
        <v>32</v>
      </c>
      <c r="E5" s="5" t="s">
        <v>33</v>
      </c>
      <c r="F5" s="5" t="s">
        <v>184</v>
      </c>
      <c r="G5" s="274" t="s">
        <v>185</v>
      </c>
    </row>
    <row r="6" spans="1:7">
      <c r="A6" s="426"/>
      <c r="B6" s="426"/>
      <c r="C6" s="426"/>
      <c r="D6" s="426"/>
      <c r="E6" s="426"/>
      <c r="F6" s="426"/>
      <c r="G6" s="285"/>
    </row>
    <row r="7" spans="1:7">
      <c r="A7" s="427" t="s">
        <v>84</v>
      </c>
      <c r="B7" s="427"/>
      <c r="C7" s="427"/>
      <c r="D7" s="427"/>
      <c r="E7" s="427"/>
      <c r="F7" s="427"/>
      <c r="G7" s="287"/>
    </row>
    <row r="8" spans="1:7" ht="154.5" customHeight="1">
      <c r="A8" s="436" t="s">
        <v>176</v>
      </c>
      <c r="B8" s="437"/>
      <c r="C8" s="437"/>
      <c r="D8" s="437"/>
      <c r="E8" s="437"/>
      <c r="F8" s="437"/>
      <c r="G8" s="234"/>
    </row>
    <row r="9" spans="1:7" ht="299.25" customHeight="1">
      <c r="A9" s="436" t="s">
        <v>177</v>
      </c>
      <c r="B9" s="437"/>
      <c r="C9" s="437"/>
      <c r="D9" s="437"/>
      <c r="E9" s="437"/>
      <c r="F9" s="437"/>
      <c r="G9" s="234"/>
    </row>
    <row r="10" spans="1:7" ht="15.75" thickBot="1">
      <c r="A10" s="288"/>
      <c r="B10" s="289"/>
      <c r="C10" s="289"/>
      <c r="D10" s="289"/>
      <c r="E10" s="289"/>
      <c r="F10" s="289"/>
      <c r="G10" s="290"/>
    </row>
    <row r="11" spans="1:7" s="63" customFormat="1" ht="15.75" thickTop="1">
      <c r="A11" s="320">
        <v>1</v>
      </c>
      <c r="B11" s="56" t="s">
        <v>178</v>
      </c>
      <c r="C11" s="312"/>
      <c r="D11" s="313"/>
      <c r="E11" s="314"/>
      <c r="F11" s="60"/>
      <c r="G11" s="60"/>
    </row>
    <row r="12" spans="1:7" s="63" customFormat="1">
      <c r="A12" s="320"/>
      <c r="B12" s="321" t="s">
        <v>179</v>
      </c>
      <c r="C12" s="312"/>
      <c r="D12" s="313"/>
      <c r="E12" s="314"/>
      <c r="F12" s="60"/>
      <c r="G12" s="60"/>
    </row>
    <row r="13" spans="1:7" s="63" customFormat="1" ht="51">
      <c r="A13" s="322"/>
      <c r="B13" s="62" t="s">
        <v>180</v>
      </c>
      <c r="C13" s="57"/>
      <c r="D13" s="58"/>
      <c r="E13" s="59"/>
      <c r="F13" s="60"/>
      <c r="G13" s="60"/>
    </row>
    <row r="14" spans="1:7" s="63" customFormat="1" ht="51">
      <c r="A14" s="322"/>
      <c r="B14" s="62" t="s">
        <v>181</v>
      </c>
      <c r="C14" s="57"/>
      <c r="D14" s="58"/>
      <c r="E14" s="59"/>
      <c r="F14" s="60"/>
      <c r="G14" s="60"/>
    </row>
    <row r="15" spans="1:7" s="63" customFormat="1">
      <c r="A15" s="323"/>
      <c r="B15" s="319" t="s">
        <v>113</v>
      </c>
      <c r="C15" s="57" t="s">
        <v>106</v>
      </c>
      <c r="D15" s="58">
        <v>8</v>
      </c>
      <c r="E15" s="59">
        <v>0</v>
      </c>
      <c r="F15" s="60"/>
      <c r="G15" s="60">
        <f>D15*F15</f>
        <v>0</v>
      </c>
    </row>
    <row r="16" spans="1:7" s="63" customFormat="1">
      <c r="A16" s="323"/>
      <c r="B16" s="319"/>
      <c r="E16" s="64"/>
      <c r="F16" s="64"/>
      <c r="G16" s="64"/>
    </row>
    <row r="17" spans="1:7" s="63" customFormat="1">
      <c r="A17" s="320">
        <v>2</v>
      </c>
      <c r="B17" s="56" t="s">
        <v>182</v>
      </c>
      <c r="C17" s="312"/>
      <c r="D17" s="313"/>
      <c r="E17" s="314"/>
      <c r="F17" s="60"/>
      <c r="G17" s="60"/>
    </row>
    <row r="18" spans="1:7" s="63" customFormat="1">
      <c r="A18" s="322"/>
      <c r="B18" s="62" t="s">
        <v>179</v>
      </c>
      <c r="C18" s="57"/>
      <c r="D18" s="58"/>
      <c r="E18" s="59"/>
      <c r="F18" s="60"/>
      <c r="G18" s="60"/>
    </row>
    <row r="19" spans="1:7" s="63" customFormat="1" ht="51">
      <c r="A19" s="322"/>
      <c r="B19" s="62" t="s">
        <v>180</v>
      </c>
      <c r="C19" s="57"/>
      <c r="D19" s="58"/>
      <c r="E19" s="59"/>
      <c r="F19" s="60"/>
      <c r="G19" s="60"/>
    </row>
    <row r="20" spans="1:7" s="63" customFormat="1" ht="51">
      <c r="A20" s="323"/>
      <c r="B20" s="324" t="s">
        <v>183</v>
      </c>
      <c r="C20" s="57"/>
      <c r="D20" s="58"/>
      <c r="E20" s="59"/>
      <c r="F20" s="60"/>
      <c r="G20" s="60"/>
    </row>
    <row r="21" spans="1:7" s="63" customFormat="1">
      <c r="A21" s="323"/>
      <c r="B21" s="319" t="s">
        <v>105</v>
      </c>
      <c r="C21" s="57" t="s">
        <v>106</v>
      </c>
      <c r="D21" s="58">
        <v>7</v>
      </c>
      <c r="E21" s="59">
        <v>0</v>
      </c>
      <c r="F21" s="60"/>
      <c r="G21" s="60">
        <f>D21*F21</f>
        <v>0</v>
      </c>
    </row>
    <row r="22" spans="1:7" s="63" customFormat="1" ht="15.75" thickBot="1">
      <c r="A22" s="325"/>
      <c r="B22" s="326"/>
      <c r="C22" s="327"/>
      <c r="D22" s="328"/>
      <c r="E22" s="329"/>
      <c r="F22" s="88"/>
      <c r="G22" s="88"/>
    </row>
    <row r="23" spans="1:7" ht="15.75" thickTop="1">
      <c r="A23" s="101"/>
      <c r="B23" s="78" t="s">
        <v>10</v>
      </c>
      <c r="C23" s="79"/>
      <c r="D23" s="80"/>
      <c r="E23" s="81"/>
      <c r="F23" s="82"/>
      <c r="G23" s="89">
        <f>SUM(G15:G22)</f>
        <v>0</v>
      </c>
    </row>
    <row r="24" spans="1:7">
      <c r="A24" s="102"/>
    </row>
    <row r="25" spans="1:7">
      <c r="A25" s="102"/>
    </row>
    <row r="26" spans="1:7">
      <c r="A26" s="102"/>
    </row>
    <row r="27" spans="1:7">
      <c r="A27" s="102"/>
    </row>
    <row r="28" spans="1:7">
      <c r="A28" s="102"/>
    </row>
    <row r="29" spans="1:7">
      <c r="A29" s="102"/>
    </row>
    <row r="30" spans="1:7">
      <c r="A30" s="102"/>
    </row>
    <row r="31" spans="1:7">
      <c r="A31" s="102"/>
    </row>
    <row r="32" spans="1:7">
      <c r="A32" s="102"/>
    </row>
    <row r="33" spans="1:1">
      <c r="A33" s="102"/>
    </row>
    <row r="34" spans="1:1">
      <c r="A34" s="102"/>
    </row>
    <row r="35" spans="1:1">
      <c r="A35" s="102"/>
    </row>
    <row r="36" spans="1:1">
      <c r="A36" s="102"/>
    </row>
    <row r="37" spans="1:1">
      <c r="A37" s="102"/>
    </row>
    <row r="38" spans="1:1">
      <c r="A38" s="102"/>
    </row>
    <row r="39" spans="1:1">
      <c r="A39" s="102"/>
    </row>
    <row r="40" spans="1:1">
      <c r="A40" s="102"/>
    </row>
    <row r="41" spans="1:1">
      <c r="A41" s="102"/>
    </row>
    <row r="42" spans="1:1">
      <c r="A42" s="102"/>
    </row>
    <row r="43" spans="1:1">
      <c r="A43" s="102"/>
    </row>
    <row r="44" spans="1:1">
      <c r="A44" s="102"/>
    </row>
    <row r="45" spans="1:1">
      <c r="A45" s="102"/>
    </row>
    <row r="46" spans="1:1">
      <c r="A46" s="102"/>
    </row>
    <row r="47" spans="1:1">
      <c r="A47" s="102"/>
    </row>
    <row r="48" spans="1:1">
      <c r="A48" s="102"/>
    </row>
    <row r="49" spans="1:1">
      <c r="A49" s="102"/>
    </row>
    <row r="50" spans="1:1">
      <c r="A50" s="102"/>
    </row>
    <row r="51" spans="1:1">
      <c r="A51" s="102"/>
    </row>
    <row r="52" spans="1:1">
      <c r="A52" s="102"/>
    </row>
    <row r="53" spans="1:1">
      <c r="A53" s="102"/>
    </row>
    <row r="54" spans="1:1">
      <c r="A54" s="102"/>
    </row>
    <row r="55" spans="1:1">
      <c r="A55" s="102"/>
    </row>
    <row r="56" spans="1:1">
      <c r="A56" s="102"/>
    </row>
    <row r="57" spans="1:1">
      <c r="A57" s="102"/>
    </row>
    <row r="58" spans="1:1">
      <c r="A58" s="102"/>
    </row>
    <row r="59" spans="1:1">
      <c r="A59" s="102"/>
    </row>
    <row r="60" spans="1:1">
      <c r="A60" s="102"/>
    </row>
    <row r="61" spans="1:1">
      <c r="A61" s="102"/>
    </row>
    <row r="62" spans="1:1">
      <c r="A62" s="102"/>
    </row>
    <row r="63" spans="1:1">
      <c r="A63" s="102"/>
    </row>
    <row r="64" spans="1:1">
      <c r="A64" s="102"/>
    </row>
    <row r="65" spans="1:1">
      <c r="A65" s="102"/>
    </row>
    <row r="66" spans="1:1">
      <c r="A66" s="102"/>
    </row>
    <row r="67" spans="1:1">
      <c r="A67" s="102"/>
    </row>
    <row r="68" spans="1:1">
      <c r="A68" s="102"/>
    </row>
    <row r="69" spans="1:1">
      <c r="A69" s="102"/>
    </row>
    <row r="70" spans="1:1">
      <c r="A70" s="102"/>
    </row>
    <row r="71" spans="1:1">
      <c r="A71" s="102"/>
    </row>
    <row r="72" spans="1:1">
      <c r="A72" s="102"/>
    </row>
    <row r="73" spans="1:1">
      <c r="A73" s="103"/>
    </row>
    <row r="74" spans="1:1">
      <c r="A74" s="103"/>
    </row>
    <row r="75" spans="1:1">
      <c r="A75" s="103"/>
    </row>
    <row r="76" spans="1:1">
      <c r="A76" s="103"/>
    </row>
    <row r="77" spans="1:1">
      <c r="A77" s="15"/>
    </row>
    <row r="78" spans="1:1">
      <c r="A78" s="15"/>
    </row>
    <row r="79" spans="1:1">
      <c r="A79" s="15"/>
    </row>
    <row r="80" spans="1:1">
      <c r="A80" s="21"/>
    </row>
  </sheetData>
  <mergeCells count="9">
    <mergeCell ref="A8:F8"/>
    <mergeCell ref="A9:F9"/>
    <mergeCell ref="F2:G2"/>
    <mergeCell ref="A1:F1"/>
    <mergeCell ref="A2:B2"/>
    <mergeCell ref="C2:E2"/>
    <mergeCell ref="B4:F4"/>
    <mergeCell ref="A6:F6"/>
    <mergeCell ref="A7:F7"/>
  </mergeCells>
  <pageMargins left="0.7" right="0.7" top="0.75" bottom="0.75" header="0.3" footer="0.3"/>
  <ignoredErrors>
    <ignoredError sqref="F2 G23 F16:F20 A1:A2 G21 F2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3DDBB-1D8F-4465-8D02-269525F48BCE}">
  <dimension ref="A1:G558"/>
  <sheetViews>
    <sheetView topLeftCell="A9" workbookViewId="0">
      <selection activeCell="B18" sqref="B18"/>
    </sheetView>
  </sheetViews>
  <sheetFormatPr defaultRowHeight="15"/>
  <cols>
    <col min="1" max="1" width="5.7109375" style="178" customWidth="1"/>
    <col min="2" max="2" width="50.140625" style="20" customWidth="1"/>
    <col min="3" max="3" width="5.7109375" style="19" customWidth="1"/>
    <col min="4" max="4" width="8.7109375" style="18" customWidth="1"/>
    <col min="5" max="5" width="10.7109375" style="19" customWidth="1"/>
    <col min="6" max="6" width="10.5703125" style="19" customWidth="1"/>
    <col min="7" max="7" width="10.5703125" style="279" customWidth="1"/>
  </cols>
  <sheetData>
    <row r="1" spans="1:7" ht="15.75" thickBot="1">
      <c r="A1" s="404" t="str">
        <f>'[1]_ REKAPITULACIJA'!A1:F1</f>
        <v xml:space="preserve">GRAĐEVINA: VIŠESTAMBENA ZGRADA , JURJEVSKA 63A                                                                                                                                          </v>
      </c>
      <c r="B1" s="404"/>
      <c r="C1" s="404"/>
      <c r="D1" s="404"/>
      <c r="E1" s="404"/>
      <c r="F1" s="404"/>
      <c r="G1" s="276"/>
    </row>
    <row r="2" spans="1:7" ht="15.75" thickTop="1">
      <c r="A2" s="406" t="str">
        <f>'[1]_ REKAPITULACIJA'!A2</f>
        <v>INVESTITOR: SUVLASNICI VIŠESTAMBENE ZGRADE</v>
      </c>
      <c r="B2" s="406"/>
      <c r="C2" s="406"/>
      <c r="D2" s="406"/>
      <c r="E2" s="406"/>
      <c r="F2" s="425" t="str">
        <f>'[1]_ REKAPITULACIJA'!F2</f>
        <v>ZOP: 121/22</v>
      </c>
      <c r="G2" s="425"/>
    </row>
    <row r="3" spans="1:7">
      <c r="A3" s="280"/>
      <c r="B3" s="281"/>
      <c r="C3" s="281"/>
      <c r="D3" s="281"/>
      <c r="E3" s="281"/>
      <c r="F3" s="282"/>
      <c r="G3" s="283"/>
    </row>
    <row r="4" spans="1:7" ht="15.75">
      <c r="A4" s="284" t="s">
        <v>19</v>
      </c>
      <c r="B4" s="407" t="s">
        <v>20</v>
      </c>
      <c r="C4" s="407"/>
      <c r="D4" s="407"/>
      <c r="E4" s="407"/>
      <c r="F4" s="407"/>
      <c r="G4" s="238"/>
    </row>
    <row r="5" spans="1:7" ht="29.25">
      <c r="A5" s="4" t="s">
        <v>29</v>
      </c>
      <c r="B5" s="4" t="s">
        <v>30</v>
      </c>
      <c r="C5" s="42" t="s">
        <v>31</v>
      </c>
      <c r="D5" s="43" t="s">
        <v>32</v>
      </c>
      <c r="E5" s="5" t="s">
        <v>33</v>
      </c>
      <c r="F5" s="5" t="s">
        <v>184</v>
      </c>
      <c r="G5" s="274" t="s">
        <v>185</v>
      </c>
    </row>
    <row r="6" spans="1:7">
      <c r="A6" s="426"/>
      <c r="B6" s="426"/>
      <c r="C6" s="426"/>
      <c r="D6" s="426"/>
      <c r="E6" s="426"/>
      <c r="F6" s="426"/>
      <c r="G6" s="285"/>
    </row>
    <row r="7" spans="1:7">
      <c r="A7" s="440" t="s">
        <v>84</v>
      </c>
      <c r="B7" s="440"/>
      <c r="C7" s="440"/>
      <c r="D7" s="440"/>
      <c r="E7" s="440"/>
      <c r="F7" s="440"/>
      <c r="G7" s="232"/>
    </row>
    <row r="8" spans="1:7">
      <c r="A8" s="436" t="s">
        <v>186</v>
      </c>
      <c r="B8" s="436"/>
      <c r="C8" s="436"/>
      <c r="D8" s="436"/>
      <c r="E8" s="436"/>
      <c r="F8" s="436"/>
      <c r="G8" s="233"/>
    </row>
    <row r="9" spans="1:7" ht="163.5" customHeight="1">
      <c r="A9" s="436" t="s">
        <v>187</v>
      </c>
      <c r="B9" s="437"/>
      <c r="C9" s="437"/>
      <c r="D9" s="437"/>
      <c r="E9" s="437"/>
      <c r="F9" s="437"/>
      <c r="G9" s="234"/>
    </row>
    <row r="10" spans="1:7" ht="84" customHeight="1" thickBot="1">
      <c r="A10" s="438" t="s">
        <v>188</v>
      </c>
      <c r="B10" s="439"/>
      <c r="C10" s="439"/>
      <c r="D10" s="439"/>
      <c r="E10" s="439"/>
      <c r="F10" s="439"/>
      <c r="G10" s="286"/>
    </row>
    <row r="11" spans="1:7" ht="15.75" thickTop="1">
      <c r="A11" s="165"/>
      <c r="B11" s="44"/>
      <c r="C11" s="45"/>
      <c r="D11" s="46"/>
      <c r="E11" s="47"/>
      <c r="F11" s="48"/>
      <c r="G11" s="60"/>
    </row>
    <row r="12" spans="1:7">
      <c r="A12" s="165"/>
      <c r="B12" s="44" t="s">
        <v>189</v>
      </c>
      <c r="C12" s="45"/>
      <c r="D12" s="46"/>
      <c r="E12" s="166"/>
      <c r="F12" s="48"/>
      <c r="G12" s="60"/>
    </row>
    <row r="13" spans="1:7" ht="127.5">
      <c r="A13" s="165"/>
      <c r="B13" s="167" t="s">
        <v>190</v>
      </c>
      <c r="C13" s="45"/>
      <c r="D13" s="46"/>
      <c r="E13" s="166"/>
      <c r="F13" s="48"/>
      <c r="G13" s="60"/>
    </row>
    <row r="14" spans="1:7" ht="25.5">
      <c r="A14" s="165"/>
      <c r="B14" s="167" t="s">
        <v>191</v>
      </c>
      <c r="C14" s="45"/>
      <c r="D14" s="46"/>
      <c r="E14" s="166"/>
      <c r="F14" s="48"/>
      <c r="G14" s="60"/>
    </row>
    <row r="15" spans="1:7">
      <c r="A15" s="94"/>
      <c r="B15" s="100"/>
      <c r="C15" s="50"/>
      <c r="D15" s="51"/>
      <c r="E15" s="168"/>
      <c r="F15" s="48"/>
      <c r="G15" s="60"/>
    </row>
    <row r="16" spans="1:7">
      <c r="A16" s="169">
        <v>1</v>
      </c>
      <c r="B16" s="44" t="s">
        <v>192</v>
      </c>
      <c r="C16" s="45"/>
      <c r="D16" s="46"/>
      <c r="E16" s="166"/>
      <c r="F16" s="48"/>
      <c r="G16" s="60"/>
    </row>
    <row r="17" spans="1:7" ht="51">
      <c r="A17" s="169"/>
      <c r="B17" s="170" t="s">
        <v>344</v>
      </c>
      <c r="C17" s="45"/>
      <c r="D17" s="46"/>
      <c r="E17" s="166"/>
      <c r="F17" s="48"/>
      <c r="G17" s="60"/>
    </row>
    <row r="18" spans="1:7" ht="89.25">
      <c r="A18" s="169"/>
      <c r="B18" s="170" t="s">
        <v>193</v>
      </c>
      <c r="C18" s="45"/>
      <c r="D18" s="46"/>
      <c r="E18" s="166"/>
      <c r="F18" s="48"/>
      <c r="G18" s="60"/>
    </row>
    <row r="19" spans="1:7">
      <c r="A19" s="94"/>
      <c r="B19" s="171" t="s">
        <v>194</v>
      </c>
      <c r="C19" s="50"/>
      <c r="D19" s="51"/>
      <c r="E19" s="168"/>
      <c r="F19" s="48"/>
      <c r="G19" s="60"/>
    </row>
    <row r="20" spans="1:7" s="63" customFormat="1">
      <c r="A20" s="316"/>
      <c r="B20" s="317" t="s">
        <v>195</v>
      </c>
      <c r="C20" s="57" t="s">
        <v>106</v>
      </c>
      <c r="D20" s="58">
        <v>9.5</v>
      </c>
      <c r="E20" s="318">
        <v>0</v>
      </c>
      <c r="F20" s="60"/>
      <c r="G20" s="60">
        <v>0</v>
      </c>
    </row>
    <row r="21" spans="1:7">
      <c r="A21" s="316"/>
      <c r="B21" s="319" t="s">
        <v>196</v>
      </c>
      <c r="C21" s="57" t="s">
        <v>106</v>
      </c>
      <c r="D21" s="58">
        <v>50</v>
      </c>
      <c r="E21" s="318">
        <v>0</v>
      </c>
      <c r="F21" s="60"/>
      <c r="G21" s="60">
        <v>0</v>
      </c>
    </row>
    <row r="22" spans="1:7">
      <c r="A22" s="94"/>
      <c r="B22" s="100" t="s">
        <v>321</v>
      </c>
      <c r="C22" s="50" t="s">
        <v>106</v>
      </c>
      <c r="D22" s="51">
        <v>13</v>
      </c>
      <c r="E22" s="168">
        <v>0</v>
      </c>
      <c r="F22" s="48">
        <f>D22*E22</f>
        <v>0</v>
      </c>
      <c r="G22" s="60"/>
    </row>
    <row r="23" spans="1:7" ht="15.75" thickBot="1">
      <c r="A23" s="172"/>
      <c r="B23" s="95"/>
      <c r="C23" s="85"/>
      <c r="D23" s="74"/>
      <c r="E23" s="75"/>
      <c r="F23" s="76"/>
      <c r="G23" s="88"/>
    </row>
    <row r="24" spans="1:7" ht="15.75" thickTop="1">
      <c r="A24" s="173"/>
      <c r="B24" s="78" t="s">
        <v>10</v>
      </c>
      <c r="C24" s="79"/>
      <c r="D24" s="80"/>
      <c r="E24" s="81"/>
      <c r="F24" s="82">
        <f>SUM(F11:F23)</f>
        <v>0</v>
      </c>
      <c r="G24" s="89">
        <f>SUM(G11:G23)</f>
        <v>0</v>
      </c>
    </row>
    <row r="25" spans="1:7">
      <c r="A25" s="174"/>
    </row>
    <row r="26" spans="1:7">
      <c r="A26" s="174"/>
    </row>
    <row r="27" spans="1:7">
      <c r="A27" s="174"/>
    </row>
    <row r="28" spans="1:7">
      <c r="A28" s="174"/>
    </row>
    <row r="29" spans="1:7">
      <c r="A29" s="174"/>
    </row>
    <row r="30" spans="1:7">
      <c r="A30" s="174"/>
    </row>
    <row r="31" spans="1:7">
      <c r="A31" s="174"/>
    </row>
    <row r="32" spans="1:7">
      <c r="A32" s="174"/>
    </row>
    <row r="33" spans="1:1">
      <c r="A33" s="174"/>
    </row>
    <row r="34" spans="1:1">
      <c r="A34" s="174"/>
    </row>
    <row r="35" spans="1:1">
      <c r="A35" s="174"/>
    </row>
    <row r="36" spans="1:1">
      <c r="A36" s="174"/>
    </row>
    <row r="37" spans="1:1">
      <c r="A37" s="174"/>
    </row>
    <row r="38" spans="1:1">
      <c r="A38" s="174"/>
    </row>
    <row r="39" spans="1:1">
      <c r="A39" s="174"/>
    </row>
    <row r="40" spans="1:1">
      <c r="A40" s="174"/>
    </row>
    <row r="41" spans="1:1">
      <c r="A41" s="174"/>
    </row>
    <row r="42" spans="1:1">
      <c r="A42" s="174"/>
    </row>
    <row r="43" spans="1:1">
      <c r="A43" s="174"/>
    </row>
    <row r="44" spans="1:1">
      <c r="A44" s="174"/>
    </row>
    <row r="45" spans="1:1">
      <c r="A45" s="174"/>
    </row>
    <row r="46" spans="1:1">
      <c r="A46" s="174"/>
    </row>
    <row r="47" spans="1:1">
      <c r="A47" s="174"/>
    </row>
    <row r="48" spans="1:1">
      <c r="A48" s="174"/>
    </row>
    <row r="49" spans="1:1">
      <c r="A49" s="174"/>
    </row>
    <row r="50" spans="1:1">
      <c r="A50" s="174"/>
    </row>
    <row r="51" spans="1:1">
      <c r="A51" s="174"/>
    </row>
    <row r="52" spans="1:1">
      <c r="A52" s="174"/>
    </row>
    <row r="53" spans="1:1">
      <c r="A53" s="174"/>
    </row>
    <row r="54" spans="1:1">
      <c r="A54" s="174"/>
    </row>
    <row r="55" spans="1:1">
      <c r="A55" s="174"/>
    </row>
    <row r="56" spans="1:1">
      <c r="A56" s="174"/>
    </row>
    <row r="57" spans="1:1">
      <c r="A57" s="174"/>
    </row>
    <row r="58" spans="1:1">
      <c r="A58" s="174"/>
    </row>
    <row r="59" spans="1:1">
      <c r="A59" s="174"/>
    </row>
    <row r="60" spans="1:1">
      <c r="A60" s="174"/>
    </row>
    <row r="61" spans="1:1">
      <c r="A61" s="174"/>
    </row>
    <row r="62" spans="1:1">
      <c r="A62" s="174"/>
    </row>
    <row r="63" spans="1:1">
      <c r="A63" s="174"/>
    </row>
    <row r="64" spans="1:1">
      <c r="A64" s="174"/>
    </row>
    <row r="65" spans="1:1">
      <c r="A65" s="174"/>
    </row>
    <row r="66" spans="1:1">
      <c r="A66" s="174"/>
    </row>
    <row r="67" spans="1:1">
      <c r="A67" s="174"/>
    </row>
    <row r="68" spans="1:1">
      <c r="A68" s="174"/>
    </row>
    <row r="69" spans="1:1">
      <c r="A69" s="174"/>
    </row>
    <row r="70" spans="1:1">
      <c r="A70" s="174"/>
    </row>
    <row r="71" spans="1:1">
      <c r="A71" s="174"/>
    </row>
    <row r="72" spans="1:1">
      <c r="A72" s="174"/>
    </row>
    <row r="73" spans="1:1">
      <c r="A73" s="174"/>
    </row>
    <row r="74" spans="1:1">
      <c r="A74" s="174"/>
    </row>
    <row r="75" spans="1:1">
      <c r="A75" s="174"/>
    </row>
    <row r="76" spans="1:1">
      <c r="A76" s="174"/>
    </row>
    <row r="77" spans="1:1">
      <c r="A77" s="174"/>
    </row>
    <row r="78" spans="1:1">
      <c r="A78" s="174"/>
    </row>
    <row r="79" spans="1:1">
      <c r="A79" s="174"/>
    </row>
    <row r="80" spans="1:1">
      <c r="A80" s="174"/>
    </row>
    <row r="81" spans="1:1">
      <c r="A81" s="174"/>
    </row>
    <row r="82" spans="1:1">
      <c r="A82" s="174"/>
    </row>
    <row r="83" spans="1:1">
      <c r="A83" s="174"/>
    </row>
    <row r="84" spans="1:1">
      <c r="A84" s="174"/>
    </row>
    <row r="85" spans="1:1">
      <c r="A85" s="174"/>
    </row>
    <row r="86" spans="1:1">
      <c r="A86" s="174"/>
    </row>
    <row r="87" spans="1:1">
      <c r="A87" s="174"/>
    </row>
    <row r="88" spans="1:1">
      <c r="A88" s="174"/>
    </row>
    <row r="89" spans="1:1">
      <c r="A89" s="174"/>
    </row>
    <row r="90" spans="1:1">
      <c r="A90" s="174"/>
    </row>
    <row r="91" spans="1:1">
      <c r="A91" s="174"/>
    </row>
    <row r="92" spans="1:1">
      <c r="A92" s="174"/>
    </row>
    <row r="93" spans="1:1">
      <c r="A93" s="174"/>
    </row>
    <row r="94" spans="1:1">
      <c r="A94" s="174"/>
    </row>
    <row r="95" spans="1:1">
      <c r="A95" s="174"/>
    </row>
    <row r="96" spans="1:1">
      <c r="A96" s="174"/>
    </row>
    <row r="97" spans="1:1">
      <c r="A97" s="174"/>
    </row>
    <row r="98" spans="1:1">
      <c r="A98" s="174"/>
    </row>
    <row r="99" spans="1:1">
      <c r="A99" s="174"/>
    </row>
    <row r="100" spans="1:1">
      <c r="A100" s="174"/>
    </row>
    <row r="101" spans="1:1">
      <c r="A101" s="174"/>
    </row>
    <row r="102" spans="1:1">
      <c r="A102" s="174"/>
    </row>
    <row r="103" spans="1:1">
      <c r="A103" s="174"/>
    </row>
    <row r="104" spans="1:1">
      <c r="A104" s="174"/>
    </row>
    <row r="105" spans="1:1">
      <c r="A105" s="174"/>
    </row>
    <row r="106" spans="1:1">
      <c r="A106" s="174"/>
    </row>
    <row r="107" spans="1:1">
      <c r="A107" s="174"/>
    </row>
    <row r="108" spans="1:1">
      <c r="A108" s="174"/>
    </row>
    <row r="109" spans="1:1">
      <c r="A109" s="174"/>
    </row>
    <row r="110" spans="1:1">
      <c r="A110" s="174"/>
    </row>
    <row r="111" spans="1:1">
      <c r="A111" s="174"/>
    </row>
    <row r="112" spans="1:1">
      <c r="A112" s="174"/>
    </row>
    <row r="113" spans="1:1">
      <c r="A113" s="174"/>
    </row>
    <row r="114" spans="1:1">
      <c r="A114" s="174"/>
    </row>
    <row r="115" spans="1:1">
      <c r="A115" s="174"/>
    </row>
    <row r="116" spans="1:1">
      <c r="A116" s="174"/>
    </row>
    <row r="117" spans="1:1">
      <c r="A117" s="174"/>
    </row>
    <row r="118" spans="1:1">
      <c r="A118" s="174"/>
    </row>
    <row r="119" spans="1:1">
      <c r="A119" s="174"/>
    </row>
    <row r="120" spans="1:1">
      <c r="A120" s="174"/>
    </row>
    <row r="121" spans="1:1">
      <c r="A121" s="174"/>
    </row>
    <row r="122" spans="1:1">
      <c r="A122" s="174"/>
    </row>
    <row r="123" spans="1:1">
      <c r="A123" s="174"/>
    </row>
    <row r="124" spans="1:1">
      <c r="A124" s="174"/>
    </row>
    <row r="125" spans="1:1">
      <c r="A125" s="174"/>
    </row>
    <row r="126" spans="1:1">
      <c r="A126" s="174"/>
    </row>
    <row r="127" spans="1:1">
      <c r="A127" s="174"/>
    </row>
    <row r="128" spans="1:1">
      <c r="A128" s="174"/>
    </row>
    <row r="129" spans="1:1">
      <c r="A129" s="174"/>
    </row>
    <row r="130" spans="1:1">
      <c r="A130" s="174"/>
    </row>
    <row r="131" spans="1:1">
      <c r="A131" s="174"/>
    </row>
    <row r="132" spans="1:1">
      <c r="A132" s="174"/>
    </row>
    <row r="133" spans="1:1">
      <c r="A133" s="174"/>
    </row>
    <row r="134" spans="1:1">
      <c r="A134" s="174"/>
    </row>
    <row r="135" spans="1:1">
      <c r="A135" s="174"/>
    </row>
    <row r="136" spans="1:1">
      <c r="A136" s="174"/>
    </row>
    <row r="137" spans="1:1">
      <c r="A137" s="174"/>
    </row>
    <row r="138" spans="1:1">
      <c r="A138" s="174"/>
    </row>
    <row r="139" spans="1:1">
      <c r="A139" s="174"/>
    </row>
    <row r="140" spans="1:1">
      <c r="A140" s="174"/>
    </row>
    <row r="141" spans="1:1">
      <c r="A141" s="174"/>
    </row>
    <row r="142" spans="1:1">
      <c r="A142" s="174"/>
    </row>
    <row r="143" spans="1:1">
      <c r="A143" s="174"/>
    </row>
    <row r="144" spans="1:1">
      <c r="A144" s="174"/>
    </row>
    <row r="145" spans="1:1">
      <c r="A145" s="174"/>
    </row>
    <row r="146" spans="1:1">
      <c r="A146" s="174"/>
    </row>
    <row r="147" spans="1:1">
      <c r="A147" s="174"/>
    </row>
    <row r="148" spans="1:1">
      <c r="A148" s="174"/>
    </row>
    <row r="149" spans="1:1">
      <c r="A149" s="174"/>
    </row>
    <row r="150" spans="1:1">
      <c r="A150" s="174"/>
    </row>
    <row r="151" spans="1:1">
      <c r="A151" s="174"/>
    </row>
    <row r="152" spans="1:1">
      <c r="A152" s="174"/>
    </row>
    <row r="153" spans="1:1">
      <c r="A153" s="174"/>
    </row>
    <row r="154" spans="1:1">
      <c r="A154" s="174"/>
    </row>
    <row r="155" spans="1:1">
      <c r="A155" s="174"/>
    </row>
    <row r="156" spans="1:1">
      <c r="A156" s="174"/>
    </row>
    <row r="157" spans="1:1">
      <c r="A157" s="174"/>
    </row>
    <row r="158" spans="1:1">
      <c r="A158" s="174"/>
    </row>
    <row r="159" spans="1:1">
      <c r="A159" s="174"/>
    </row>
    <row r="160" spans="1:1">
      <c r="A160" s="174"/>
    </row>
    <row r="161" spans="1:1">
      <c r="A161" s="174"/>
    </row>
    <row r="162" spans="1:1">
      <c r="A162" s="174"/>
    </row>
    <row r="163" spans="1:1">
      <c r="A163" s="174"/>
    </row>
    <row r="164" spans="1:1">
      <c r="A164" s="174"/>
    </row>
    <row r="165" spans="1:1">
      <c r="A165" s="174"/>
    </row>
    <row r="166" spans="1:1">
      <c r="A166" s="174"/>
    </row>
    <row r="167" spans="1:1">
      <c r="A167" s="174"/>
    </row>
    <row r="168" spans="1:1">
      <c r="A168" s="174"/>
    </row>
    <row r="169" spans="1:1">
      <c r="A169" s="174"/>
    </row>
    <row r="170" spans="1:1">
      <c r="A170" s="174"/>
    </row>
    <row r="171" spans="1:1">
      <c r="A171" s="174"/>
    </row>
    <row r="172" spans="1:1">
      <c r="A172" s="174"/>
    </row>
    <row r="173" spans="1:1">
      <c r="A173" s="174"/>
    </row>
    <row r="174" spans="1:1">
      <c r="A174" s="174"/>
    </row>
    <row r="175" spans="1:1">
      <c r="A175" s="174"/>
    </row>
    <row r="176" spans="1:1">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row r="185" spans="1:1">
      <c r="A185" s="174"/>
    </row>
    <row r="186" spans="1:1">
      <c r="A186" s="174"/>
    </row>
    <row r="187" spans="1:1">
      <c r="A187" s="174"/>
    </row>
    <row r="188" spans="1:1">
      <c r="A188" s="174"/>
    </row>
    <row r="189" spans="1:1">
      <c r="A189" s="174"/>
    </row>
    <row r="190" spans="1:1">
      <c r="A190" s="174"/>
    </row>
    <row r="191" spans="1:1">
      <c r="A191" s="174"/>
    </row>
    <row r="192" spans="1:1">
      <c r="A192" s="174"/>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174"/>
    </row>
    <row r="202" spans="1:1">
      <c r="A202" s="174"/>
    </row>
    <row r="203" spans="1:1">
      <c r="A203" s="174"/>
    </row>
    <row r="204" spans="1:1">
      <c r="A204" s="174"/>
    </row>
    <row r="205" spans="1:1">
      <c r="A205" s="174"/>
    </row>
    <row r="206" spans="1:1">
      <c r="A206" s="174"/>
    </row>
    <row r="207" spans="1:1">
      <c r="A207" s="174"/>
    </row>
    <row r="208" spans="1:1">
      <c r="A208" s="174"/>
    </row>
    <row r="209" spans="1:1">
      <c r="A209" s="174"/>
    </row>
    <row r="210" spans="1:1">
      <c r="A210" s="174"/>
    </row>
    <row r="211" spans="1:1">
      <c r="A211" s="174"/>
    </row>
    <row r="212" spans="1:1">
      <c r="A212" s="174"/>
    </row>
    <row r="213" spans="1:1">
      <c r="A213" s="174"/>
    </row>
    <row r="214" spans="1:1">
      <c r="A214" s="174"/>
    </row>
    <row r="215" spans="1:1">
      <c r="A215" s="174"/>
    </row>
    <row r="216" spans="1:1">
      <c r="A216" s="174"/>
    </row>
    <row r="217" spans="1:1">
      <c r="A217" s="174"/>
    </row>
    <row r="218" spans="1:1">
      <c r="A218" s="174"/>
    </row>
    <row r="219" spans="1:1">
      <c r="A219" s="174"/>
    </row>
    <row r="220" spans="1:1">
      <c r="A220" s="174"/>
    </row>
    <row r="221" spans="1:1">
      <c r="A221" s="174"/>
    </row>
    <row r="222" spans="1:1">
      <c r="A222" s="174"/>
    </row>
    <row r="223" spans="1:1">
      <c r="A223" s="174"/>
    </row>
    <row r="224" spans="1:1">
      <c r="A224" s="174"/>
    </row>
    <row r="225" spans="1:1">
      <c r="A225" s="174"/>
    </row>
    <row r="226" spans="1:1">
      <c r="A226" s="174"/>
    </row>
    <row r="227" spans="1:1">
      <c r="A227" s="174"/>
    </row>
    <row r="228" spans="1:1">
      <c r="A228" s="174"/>
    </row>
    <row r="229" spans="1:1">
      <c r="A229" s="174"/>
    </row>
    <row r="230" spans="1:1">
      <c r="A230" s="174"/>
    </row>
    <row r="231" spans="1:1">
      <c r="A231" s="174"/>
    </row>
    <row r="232" spans="1:1">
      <c r="A232" s="174"/>
    </row>
    <row r="233" spans="1:1">
      <c r="A233" s="174"/>
    </row>
    <row r="234" spans="1:1">
      <c r="A234" s="174"/>
    </row>
    <row r="235" spans="1:1">
      <c r="A235" s="174"/>
    </row>
    <row r="236" spans="1:1">
      <c r="A236" s="174"/>
    </row>
    <row r="237" spans="1:1">
      <c r="A237" s="174"/>
    </row>
    <row r="238" spans="1:1">
      <c r="A238" s="174"/>
    </row>
    <row r="239" spans="1:1">
      <c r="A239" s="174"/>
    </row>
    <row r="240" spans="1:1">
      <c r="A240" s="174"/>
    </row>
    <row r="241" spans="1:1">
      <c r="A241" s="174"/>
    </row>
    <row r="242" spans="1:1">
      <c r="A242" s="174"/>
    </row>
    <row r="243" spans="1:1">
      <c r="A243" s="174"/>
    </row>
    <row r="244" spans="1:1">
      <c r="A244" s="174"/>
    </row>
    <row r="245" spans="1:1">
      <c r="A245" s="174"/>
    </row>
    <row r="246" spans="1:1">
      <c r="A246" s="174"/>
    </row>
    <row r="247" spans="1:1">
      <c r="A247" s="174"/>
    </row>
    <row r="248" spans="1:1">
      <c r="A248" s="174"/>
    </row>
    <row r="249" spans="1:1">
      <c r="A249" s="174"/>
    </row>
    <row r="250" spans="1:1">
      <c r="A250" s="174"/>
    </row>
    <row r="251" spans="1:1">
      <c r="A251" s="174"/>
    </row>
    <row r="252" spans="1:1">
      <c r="A252" s="174"/>
    </row>
    <row r="253" spans="1:1">
      <c r="A253" s="174"/>
    </row>
    <row r="254" spans="1:1">
      <c r="A254" s="174"/>
    </row>
    <row r="255" spans="1:1">
      <c r="A255" s="174"/>
    </row>
    <row r="256" spans="1:1">
      <c r="A256" s="174"/>
    </row>
    <row r="257" spans="1:1">
      <c r="A257" s="174"/>
    </row>
    <row r="258" spans="1:1">
      <c r="A258" s="174"/>
    </row>
    <row r="259" spans="1:1">
      <c r="A259" s="174"/>
    </row>
    <row r="260" spans="1:1">
      <c r="A260" s="174"/>
    </row>
    <row r="261" spans="1:1">
      <c r="A261" s="174"/>
    </row>
    <row r="262" spans="1:1">
      <c r="A262" s="174"/>
    </row>
    <row r="263" spans="1:1">
      <c r="A263" s="174"/>
    </row>
    <row r="264" spans="1:1">
      <c r="A264" s="174"/>
    </row>
    <row r="265" spans="1:1">
      <c r="A265" s="174"/>
    </row>
    <row r="266" spans="1:1">
      <c r="A266" s="174"/>
    </row>
    <row r="267" spans="1:1">
      <c r="A267" s="174"/>
    </row>
    <row r="268" spans="1:1">
      <c r="A268" s="174"/>
    </row>
    <row r="269" spans="1:1">
      <c r="A269" s="174"/>
    </row>
    <row r="270" spans="1:1">
      <c r="A270" s="174"/>
    </row>
    <row r="271" spans="1:1">
      <c r="A271" s="174"/>
    </row>
    <row r="272" spans="1:1">
      <c r="A272" s="174"/>
    </row>
    <row r="273" spans="1:1">
      <c r="A273" s="174"/>
    </row>
    <row r="274" spans="1:1">
      <c r="A274" s="174"/>
    </row>
    <row r="275" spans="1:1">
      <c r="A275" s="174"/>
    </row>
    <row r="276" spans="1:1">
      <c r="A276" s="174"/>
    </row>
    <row r="277" spans="1:1">
      <c r="A277" s="174"/>
    </row>
    <row r="278" spans="1:1">
      <c r="A278" s="174"/>
    </row>
    <row r="279" spans="1:1">
      <c r="A279" s="174"/>
    </row>
    <row r="280" spans="1:1">
      <c r="A280" s="174"/>
    </row>
    <row r="281" spans="1:1">
      <c r="A281" s="174"/>
    </row>
    <row r="282" spans="1:1">
      <c r="A282" s="174"/>
    </row>
    <row r="283" spans="1:1">
      <c r="A283" s="174"/>
    </row>
    <row r="284" spans="1:1">
      <c r="A284" s="174"/>
    </row>
    <row r="285" spans="1:1">
      <c r="A285" s="174"/>
    </row>
    <row r="286" spans="1:1">
      <c r="A286" s="174"/>
    </row>
    <row r="287" spans="1:1">
      <c r="A287" s="174"/>
    </row>
    <row r="288" spans="1:1">
      <c r="A288" s="174"/>
    </row>
    <row r="289" spans="1:1">
      <c r="A289" s="174"/>
    </row>
    <row r="290" spans="1:1">
      <c r="A290" s="174"/>
    </row>
    <row r="291" spans="1:1">
      <c r="A291" s="174"/>
    </row>
    <row r="292" spans="1:1">
      <c r="A292" s="174"/>
    </row>
    <row r="293" spans="1:1">
      <c r="A293" s="174"/>
    </row>
    <row r="294" spans="1:1">
      <c r="A294" s="174"/>
    </row>
    <row r="295" spans="1:1">
      <c r="A295" s="174"/>
    </row>
    <row r="296" spans="1:1">
      <c r="A296" s="174"/>
    </row>
    <row r="297" spans="1:1">
      <c r="A297" s="174"/>
    </row>
    <row r="298" spans="1:1">
      <c r="A298" s="174"/>
    </row>
    <row r="299" spans="1:1">
      <c r="A299" s="174"/>
    </row>
    <row r="300" spans="1:1">
      <c r="A300" s="174"/>
    </row>
    <row r="301" spans="1:1">
      <c r="A301" s="174"/>
    </row>
    <row r="302" spans="1:1">
      <c r="A302" s="174"/>
    </row>
    <row r="303" spans="1:1">
      <c r="A303" s="174"/>
    </row>
    <row r="304" spans="1:1">
      <c r="A304" s="174"/>
    </row>
    <row r="305" spans="1:1">
      <c r="A305" s="174"/>
    </row>
    <row r="306" spans="1:1">
      <c r="A306" s="174"/>
    </row>
    <row r="307" spans="1:1">
      <c r="A307" s="174"/>
    </row>
    <row r="308" spans="1:1">
      <c r="A308" s="174"/>
    </row>
    <row r="309" spans="1:1">
      <c r="A309" s="174"/>
    </row>
    <row r="310" spans="1:1">
      <c r="A310" s="174"/>
    </row>
    <row r="311" spans="1:1">
      <c r="A311" s="174"/>
    </row>
    <row r="312" spans="1:1">
      <c r="A312" s="175"/>
    </row>
    <row r="313" spans="1:1">
      <c r="A313" s="175"/>
    </row>
    <row r="314" spans="1:1">
      <c r="A314" s="175"/>
    </row>
    <row r="315" spans="1:1">
      <c r="A315" s="175"/>
    </row>
    <row r="316" spans="1:1">
      <c r="A316" s="175"/>
    </row>
    <row r="317" spans="1:1">
      <c r="A317" s="175"/>
    </row>
    <row r="318" spans="1:1">
      <c r="A318" s="175"/>
    </row>
    <row r="319" spans="1:1">
      <c r="A319" s="175"/>
    </row>
    <row r="320" spans="1:1">
      <c r="A320" s="175"/>
    </row>
    <row r="321" spans="1:1">
      <c r="A321" s="175"/>
    </row>
    <row r="322" spans="1:1">
      <c r="A322" s="175"/>
    </row>
    <row r="323" spans="1:1">
      <c r="A323" s="175"/>
    </row>
    <row r="324" spans="1:1">
      <c r="A324" s="175"/>
    </row>
    <row r="325" spans="1:1">
      <c r="A325" s="175"/>
    </row>
    <row r="326" spans="1:1">
      <c r="A326" s="175"/>
    </row>
    <row r="327" spans="1:1">
      <c r="A327" s="175"/>
    </row>
    <row r="328" spans="1:1">
      <c r="A328" s="175"/>
    </row>
    <row r="329" spans="1:1">
      <c r="A329" s="175"/>
    </row>
    <row r="330" spans="1:1">
      <c r="A330" s="175"/>
    </row>
    <row r="331" spans="1:1">
      <c r="A331" s="175"/>
    </row>
    <row r="332" spans="1:1">
      <c r="A332" s="175"/>
    </row>
    <row r="333" spans="1:1">
      <c r="A333" s="175"/>
    </row>
    <row r="334" spans="1:1">
      <c r="A334" s="175"/>
    </row>
    <row r="335" spans="1:1">
      <c r="A335" s="175"/>
    </row>
    <row r="336" spans="1:1">
      <c r="A336" s="175"/>
    </row>
    <row r="337" spans="1:1">
      <c r="A337" s="175"/>
    </row>
    <row r="338" spans="1:1">
      <c r="A338" s="175"/>
    </row>
    <row r="339" spans="1:1">
      <c r="A339" s="175"/>
    </row>
    <row r="340" spans="1:1">
      <c r="A340" s="175"/>
    </row>
    <row r="341" spans="1:1">
      <c r="A341" s="175"/>
    </row>
    <row r="342" spans="1:1">
      <c r="A342" s="175"/>
    </row>
    <row r="343" spans="1:1">
      <c r="A343" s="175"/>
    </row>
    <row r="344" spans="1:1">
      <c r="A344" s="175"/>
    </row>
    <row r="345" spans="1:1">
      <c r="A345" s="175"/>
    </row>
    <row r="346" spans="1:1">
      <c r="A346" s="175"/>
    </row>
    <row r="347" spans="1:1">
      <c r="A347" s="175"/>
    </row>
    <row r="348" spans="1:1">
      <c r="A348" s="175"/>
    </row>
    <row r="349" spans="1:1">
      <c r="A349" s="175"/>
    </row>
    <row r="350" spans="1:1">
      <c r="A350" s="175"/>
    </row>
    <row r="351" spans="1:1">
      <c r="A351" s="175"/>
    </row>
    <row r="352" spans="1:1">
      <c r="A352" s="175"/>
    </row>
    <row r="353" spans="1:1">
      <c r="A353" s="175"/>
    </row>
    <row r="354" spans="1:1">
      <c r="A354" s="175"/>
    </row>
    <row r="355" spans="1:1">
      <c r="A355" s="176"/>
    </row>
    <row r="356" spans="1:1">
      <c r="A356" s="176"/>
    </row>
    <row r="357" spans="1:1">
      <c r="A357" s="176"/>
    </row>
    <row r="358" spans="1:1">
      <c r="A358" s="176"/>
    </row>
    <row r="359" spans="1:1">
      <c r="A359" s="176"/>
    </row>
    <row r="360" spans="1:1">
      <c r="A360" s="176"/>
    </row>
    <row r="361" spans="1:1">
      <c r="A361" s="176"/>
    </row>
    <row r="362" spans="1:1">
      <c r="A362" s="176"/>
    </row>
    <row r="363" spans="1:1">
      <c r="A363" s="176"/>
    </row>
    <row r="364" spans="1:1">
      <c r="A364" s="176"/>
    </row>
    <row r="365" spans="1:1">
      <c r="A365" s="176"/>
    </row>
    <row r="366" spans="1:1">
      <c r="A366" s="176"/>
    </row>
    <row r="367" spans="1:1">
      <c r="A367" s="176"/>
    </row>
    <row r="368" spans="1:1">
      <c r="A368" s="176"/>
    </row>
    <row r="369" spans="1:1">
      <c r="A369" s="176"/>
    </row>
    <row r="370" spans="1:1">
      <c r="A370" s="176"/>
    </row>
    <row r="371" spans="1:1">
      <c r="A371" s="176"/>
    </row>
    <row r="372" spans="1:1">
      <c r="A372" s="176"/>
    </row>
    <row r="373" spans="1:1">
      <c r="A373" s="176"/>
    </row>
    <row r="374" spans="1:1">
      <c r="A374" s="176"/>
    </row>
    <row r="375" spans="1:1">
      <c r="A375" s="176"/>
    </row>
    <row r="376" spans="1:1">
      <c r="A376" s="176"/>
    </row>
    <row r="377" spans="1:1">
      <c r="A377" s="176"/>
    </row>
    <row r="378" spans="1:1">
      <c r="A378" s="176"/>
    </row>
    <row r="379" spans="1:1">
      <c r="A379" s="176"/>
    </row>
    <row r="380" spans="1:1">
      <c r="A380" s="176"/>
    </row>
    <row r="381" spans="1:1">
      <c r="A381" s="176"/>
    </row>
    <row r="382" spans="1:1">
      <c r="A382" s="176"/>
    </row>
    <row r="383" spans="1:1">
      <c r="A383" s="176"/>
    </row>
    <row r="384" spans="1:1">
      <c r="A384" s="176"/>
    </row>
    <row r="385" spans="1:1">
      <c r="A385" s="176"/>
    </row>
    <row r="386" spans="1:1">
      <c r="A386" s="176"/>
    </row>
    <row r="387" spans="1:1">
      <c r="A387" s="176"/>
    </row>
    <row r="388" spans="1:1">
      <c r="A388" s="176"/>
    </row>
    <row r="389" spans="1:1">
      <c r="A389" s="176"/>
    </row>
    <row r="390" spans="1:1">
      <c r="A390" s="176"/>
    </row>
    <row r="391" spans="1:1">
      <c r="A391" s="176"/>
    </row>
    <row r="392" spans="1:1">
      <c r="A392" s="176"/>
    </row>
    <row r="393" spans="1:1">
      <c r="A393" s="176"/>
    </row>
    <row r="394" spans="1:1">
      <c r="A394" s="176"/>
    </row>
    <row r="395" spans="1:1">
      <c r="A395" s="176"/>
    </row>
    <row r="396" spans="1:1">
      <c r="A396" s="176"/>
    </row>
    <row r="397" spans="1:1">
      <c r="A397" s="176"/>
    </row>
    <row r="398" spans="1:1">
      <c r="A398" s="176"/>
    </row>
    <row r="399" spans="1:1">
      <c r="A399" s="176"/>
    </row>
    <row r="400" spans="1:1">
      <c r="A400" s="176"/>
    </row>
    <row r="401" spans="1:1">
      <c r="A401" s="87"/>
    </row>
    <row r="402" spans="1:1">
      <c r="A402" s="87"/>
    </row>
    <row r="403" spans="1:1">
      <c r="A403" s="87"/>
    </row>
    <row r="404" spans="1:1">
      <c r="A404" s="87"/>
    </row>
    <row r="405" spans="1:1">
      <c r="A405" s="87"/>
    </row>
    <row r="406" spans="1:1">
      <c r="A406" s="87"/>
    </row>
    <row r="407" spans="1:1">
      <c r="A407" s="87"/>
    </row>
    <row r="408" spans="1:1">
      <c r="A408" s="87"/>
    </row>
    <row r="409" spans="1:1">
      <c r="A409" s="87"/>
    </row>
    <row r="410" spans="1:1">
      <c r="A410" s="87"/>
    </row>
    <row r="411" spans="1:1">
      <c r="A411" s="87"/>
    </row>
    <row r="412" spans="1:1">
      <c r="A412" s="87"/>
    </row>
    <row r="413" spans="1:1">
      <c r="A413" s="87"/>
    </row>
    <row r="414" spans="1:1">
      <c r="A414" s="87"/>
    </row>
    <row r="415" spans="1:1">
      <c r="A415" s="87"/>
    </row>
    <row r="416" spans="1:1">
      <c r="A416" s="87"/>
    </row>
    <row r="417" spans="1:1">
      <c r="A417" s="87"/>
    </row>
    <row r="418" spans="1:1">
      <c r="A418" s="87"/>
    </row>
    <row r="419" spans="1:1">
      <c r="A419" s="87"/>
    </row>
    <row r="420" spans="1:1">
      <c r="A420" s="87"/>
    </row>
    <row r="421" spans="1:1">
      <c r="A421" s="87"/>
    </row>
    <row r="422" spans="1:1">
      <c r="A422" s="87"/>
    </row>
    <row r="423" spans="1:1">
      <c r="A423" s="87"/>
    </row>
    <row r="424" spans="1:1">
      <c r="A424" s="87"/>
    </row>
    <row r="425" spans="1:1">
      <c r="A425" s="87"/>
    </row>
    <row r="426" spans="1:1">
      <c r="A426" s="87"/>
    </row>
    <row r="427" spans="1:1">
      <c r="A427" s="87"/>
    </row>
    <row r="428" spans="1:1">
      <c r="A428" s="87"/>
    </row>
    <row r="429" spans="1:1">
      <c r="A429" s="87"/>
    </row>
    <row r="430" spans="1:1">
      <c r="A430" s="87"/>
    </row>
    <row r="431" spans="1:1">
      <c r="A431" s="87"/>
    </row>
    <row r="432" spans="1:1">
      <c r="A432" s="87"/>
    </row>
    <row r="433" spans="1:1">
      <c r="A433" s="87"/>
    </row>
    <row r="434" spans="1:1">
      <c r="A434" s="87"/>
    </row>
    <row r="435" spans="1:1">
      <c r="A435" s="87"/>
    </row>
    <row r="436" spans="1:1">
      <c r="A436" s="87"/>
    </row>
    <row r="437" spans="1:1">
      <c r="A437" s="87"/>
    </row>
    <row r="438" spans="1:1">
      <c r="A438" s="87"/>
    </row>
    <row r="439" spans="1:1">
      <c r="A439" s="87"/>
    </row>
    <row r="440" spans="1:1">
      <c r="A440" s="87"/>
    </row>
    <row r="441" spans="1:1">
      <c r="A441" s="87"/>
    </row>
    <row r="442" spans="1:1">
      <c r="A442" s="87"/>
    </row>
    <row r="443" spans="1:1">
      <c r="A443" s="87"/>
    </row>
    <row r="444" spans="1:1">
      <c r="A444" s="87"/>
    </row>
    <row r="445" spans="1:1">
      <c r="A445" s="87"/>
    </row>
    <row r="446" spans="1:1">
      <c r="A446" s="87"/>
    </row>
    <row r="447" spans="1:1">
      <c r="A447" s="87"/>
    </row>
    <row r="448" spans="1:1">
      <c r="A448" s="87"/>
    </row>
    <row r="449" spans="1:1">
      <c r="A449" s="87"/>
    </row>
    <row r="450" spans="1:1">
      <c r="A450" s="87"/>
    </row>
    <row r="451" spans="1:1">
      <c r="A451" s="87"/>
    </row>
    <row r="452" spans="1:1">
      <c r="A452" s="87"/>
    </row>
    <row r="453" spans="1:1">
      <c r="A453" s="87"/>
    </row>
    <row r="454" spans="1:1">
      <c r="A454" s="87"/>
    </row>
    <row r="455" spans="1:1">
      <c r="A455" s="87"/>
    </row>
    <row r="456" spans="1:1">
      <c r="A456" s="87"/>
    </row>
    <row r="457" spans="1:1">
      <c r="A457" s="87"/>
    </row>
    <row r="458" spans="1:1">
      <c r="A458" s="87"/>
    </row>
    <row r="459" spans="1:1">
      <c r="A459" s="87"/>
    </row>
    <row r="460" spans="1:1">
      <c r="A460" s="87"/>
    </row>
    <row r="461" spans="1:1">
      <c r="A461" s="87"/>
    </row>
    <row r="462" spans="1:1">
      <c r="A462" s="87"/>
    </row>
    <row r="463" spans="1:1">
      <c r="A463" s="87"/>
    </row>
    <row r="464" spans="1:1">
      <c r="A464" s="87"/>
    </row>
    <row r="465" spans="1:1">
      <c r="A465" s="87"/>
    </row>
    <row r="466" spans="1:1">
      <c r="A466" s="87"/>
    </row>
    <row r="467" spans="1:1">
      <c r="A467" s="87"/>
    </row>
    <row r="468" spans="1:1">
      <c r="A468" s="87"/>
    </row>
    <row r="469" spans="1:1">
      <c r="A469" s="87"/>
    </row>
    <row r="470" spans="1:1">
      <c r="A470" s="87"/>
    </row>
    <row r="471" spans="1:1">
      <c r="A471" s="87"/>
    </row>
    <row r="472" spans="1:1">
      <c r="A472" s="87"/>
    </row>
    <row r="473" spans="1:1">
      <c r="A473" s="87"/>
    </row>
    <row r="474" spans="1:1">
      <c r="A474" s="87"/>
    </row>
    <row r="475" spans="1:1">
      <c r="A475" s="87"/>
    </row>
    <row r="476" spans="1:1">
      <c r="A476" s="87"/>
    </row>
    <row r="477" spans="1:1">
      <c r="A477" s="87"/>
    </row>
    <row r="478" spans="1:1">
      <c r="A478" s="87"/>
    </row>
    <row r="479" spans="1:1">
      <c r="A479" s="87"/>
    </row>
    <row r="480" spans="1:1">
      <c r="A480" s="87"/>
    </row>
    <row r="481" spans="1:1">
      <c r="A481" s="87"/>
    </row>
    <row r="482" spans="1:1">
      <c r="A482" s="87"/>
    </row>
    <row r="483" spans="1:1">
      <c r="A483" s="87"/>
    </row>
    <row r="484" spans="1:1">
      <c r="A484" s="87"/>
    </row>
    <row r="485" spans="1:1">
      <c r="A485" s="87"/>
    </row>
    <row r="486" spans="1:1">
      <c r="A486" s="87"/>
    </row>
    <row r="487" spans="1:1">
      <c r="A487" s="87"/>
    </row>
    <row r="488" spans="1:1">
      <c r="A488" s="87"/>
    </row>
    <row r="489" spans="1:1">
      <c r="A489" s="87"/>
    </row>
    <row r="490" spans="1:1">
      <c r="A490" s="87"/>
    </row>
    <row r="491" spans="1:1">
      <c r="A491" s="87"/>
    </row>
    <row r="492" spans="1:1">
      <c r="A492" s="87"/>
    </row>
    <row r="493" spans="1:1">
      <c r="A493" s="87"/>
    </row>
    <row r="494" spans="1:1">
      <c r="A494" s="87"/>
    </row>
    <row r="495" spans="1:1">
      <c r="A495" s="87"/>
    </row>
    <row r="496" spans="1:1">
      <c r="A496" s="87"/>
    </row>
    <row r="497" spans="1:1">
      <c r="A497" s="87"/>
    </row>
    <row r="498" spans="1:1">
      <c r="A498" s="87"/>
    </row>
    <row r="499" spans="1:1">
      <c r="A499" s="87"/>
    </row>
    <row r="500" spans="1:1">
      <c r="A500" s="87"/>
    </row>
    <row r="501" spans="1:1">
      <c r="A501" s="87"/>
    </row>
    <row r="502" spans="1:1">
      <c r="A502" s="87"/>
    </row>
    <row r="503" spans="1:1">
      <c r="A503" s="87"/>
    </row>
    <row r="504" spans="1:1">
      <c r="A504" s="87"/>
    </row>
    <row r="505" spans="1:1">
      <c r="A505" s="87"/>
    </row>
    <row r="506" spans="1:1">
      <c r="A506" s="87"/>
    </row>
    <row r="507" spans="1:1">
      <c r="A507" s="87"/>
    </row>
    <row r="508" spans="1:1">
      <c r="A508" s="87"/>
    </row>
    <row r="509" spans="1:1">
      <c r="A509" s="87"/>
    </row>
    <row r="510" spans="1:1">
      <c r="A510" s="87"/>
    </row>
    <row r="511" spans="1:1">
      <c r="A511" s="87"/>
    </row>
    <row r="512" spans="1:1">
      <c r="A512" s="87"/>
    </row>
    <row r="513" spans="1:1">
      <c r="A513" s="87"/>
    </row>
    <row r="514" spans="1:1">
      <c r="A514" s="87"/>
    </row>
    <row r="515" spans="1:1">
      <c r="A515" s="87"/>
    </row>
    <row r="516" spans="1:1">
      <c r="A516" s="87"/>
    </row>
    <row r="517" spans="1:1">
      <c r="A517" s="177"/>
    </row>
    <row r="518" spans="1:1">
      <c r="A518" s="177"/>
    </row>
    <row r="519" spans="1:1">
      <c r="A519" s="177"/>
    </row>
    <row r="520" spans="1:1">
      <c r="A520" s="177"/>
    </row>
    <row r="521" spans="1:1">
      <c r="A521" s="177"/>
    </row>
    <row r="522" spans="1:1">
      <c r="A522" s="177"/>
    </row>
    <row r="523" spans="1:1">
      <c r="A523" s="177"/>
    </row>
    <row r="524" spans="1:1">
      <c r="A524" s="177"/>
    </row>
    <row r="525" spans="1:1">
      <c r="A525" s="177"/>
    </row>
    <row r="526" spans="1:1">
      <c r="A526" s="177"/>
    </row>
    <row r="527" spans="1:1">
      <c r="A527" s="177"/>
    </row>
    <row r="528" spans="1:1">
      <c r="A528" s="177"/>
    </row>
    <row r="529" spans="1:1">
      <c r="A529" s="177"/>
    </row>
    <row r="530" spans="1:1">
      <c r="A530" s="177"/>
    </row>
    <row r="531" spans="1:1">
      <c r="A531" s="177"/>
    </row>
    <row r="532" spans="1:1">
      <c r="A532" s="177"/>
    </row>
    <row r="533" spans="1:1">
      <c r="A533" s="177"/>
    </row>
    <row r="534" spans="1:1">
      <c r="A534" s="177"/>
    </row>
    <row r="535" spans="1:1">
      <c r="A535" s="177"/>
    </row>
    <row r="536" spans="1:1">
      <c r="A536" s="177"/>
    </row>
    <row r="537" spans="1:1">
      <c r="A537" s="177"/>
    </row>
    <row r="538" spans="1:1">
      <c r="A538" s="177"/>
    </row>
    <row r="539" spans="1:1">
      <c r="A539" s="177"/>
    </row>
    <row r="540" spans="1:1">
      <c r="A540" s="177"/>
    </row>
    <row r="541" spans="1:1">
      <c r="A541" s="177"/>
    </row>
    <row r="542" spans="1:1">
      <c r="A542" s="177"/>
    </row>
    <row r="543" spans="1:1">
      <c r="A543" s="177"/>
    </row>
    <row r="544" spans="1:1">
      <c r="A544" s="177"/>
    </row>
    <row r="545" spans="1:1">
      <c r="A545" s="177"/>
    </row>
    <row r="546" spans="1:1">
      <c r="A546" s="177"/>
    </row>
    <row r="547" spans="1:1">
      <c r="A547" s="177"/>
    </row>
    <row r="548" spans="1:1">
      <c r="A548" s="177"/>
    </row>
    <row r="549" spans="1:1">
      <c r="A549" s="177"/>
    </row>
    <row r="550" spans="1:1">
      <c r="A550" s="177"/>
    </row>
    <row r="551" spans="1:1">
      <c r="A551" s="177"/>
    </row>
    <row r="552" spans="1:1">
      <c r="A552" s="177"/>
    </row>
    <row r="553" spans="1:1">
      <c r="A553" s="177"/>
    </row>
    <row r="554" spans="1:1">
      <c r="A554" s="177"/>
    </row>
    <row r="555" spans="1:1">
      <c r="A555" s="177"/>
    </row>
    <row r="556" spans="1:1">
      <c r="A556" s="177"/>
    </row>
    <row r="557" spans="1:1">
      <c r="A557" s="177"/>
    </row>
    <row r="558" spans="1:1">
      <c r="A558" s="177"/>
    </row>
  </sheetData>
  <mergeCells count="10">
    <mergeCell ref="F2:G2"/>
    <mergeCell ref="A8:F8"/>
    <mergeCell ref="A9:F9"/>
    <mergeCell ref="A10:F10"/>
    <mergeCell ref="A1:F1"/>
    <mergeCell ref="A2:B2"/>
    <mergeCell ref="C2:E2"/>
    <mergeCell ref="B4:F4"/>
    <mergeCell ref="A6:F6"/>
    <mergeCell ref="A7:F7"/>
  </mergeCells>
  <pageMargins left="0.7" right="0.7" top="0.75" bottom="0.75" header="0.3" footer="0.3"/>
  <ignoredErrors>
    <ignoredError sqref="A1:F1 A25:F1048576 A20:C20 A23:G23 A6:F7 A5:E5 A8:F16 E20 A21:C21 F22 E21 A24:E24 A3:F4 A2:B2 F2 A18:F19 A17 C17:F1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8DBF6-467E-43A5-8945-025633E51D69}">
  <dimension ref="A1:G53"/>
  <sheetViews>
    <sheetView topLeftCell="A19" workbookViewId="0">
      <selection activeCell="B21" sqref="B21"/>
    </sheetView>
  </sheetViews>
  <sheetFormatPr defaultRowHeight="15"/>
  <cols>
    <col min="1" max="1" width="5.7109375" style="177" customWidth="1"/>
    <col min="2" max="2" width="50.140625" style="20" customWidth="1"/>
    <col min="3" max="3" width="5.7109375" style="19" customWidth="1"/>
    <col min="4" max="4" width="8.7109375" style="18" customWidth="1"/>
    <col min="5" max="5" width="10.7109375" style="19" customWidth="1"/>
    <col min="6" max="6" width="10.5703125" style="19" customWidth="1"/>
    <col min="7" max="7" width="10.5703125" style="279" customWidth="1"/>
  </cols>
  <sheetData>
    <row r="1" spans="1:7" ht="15.75" thickBot="1">
      <c r="A1" s="404" t="str">
        <f>'[1]_ REKAPITULACIJA'!A1:F1</f>
        <v xml:space="preserve">GRAĐEVINA: VIŠESTAMBENA ZGRADA , JURJEVSKA 63A                                                                                                                                          </v>
      </c>
      <c r="B1" s="404"/>
      <c r="C1" s="404"/>
      <c r="D1" s="404"/>
      <c r="E1" s="404"/>
      <c r="F1" s="404"/>
      <c r="G1" s="276"/>
    </row>
    <row r="2" spans="1:7" ht="15.75" thickTop="1">
      <c r="A2" s="406" t="str">
        <f>'[1]_ REKAPITULACIJA'!A2</f>
        <v>INVESTITOR: SUVLASNICI VIŠESTAMBENE ZGRADE</v>
      </c>
      <c r="B2" s="406"/>
      <c r="C2" s="406"/>
      <c r="D2" s="406"/>
      <c r="E2" s="406"/>
      <c r="F2" s="425" t="str">
        <f>'[1]_ REKAPITULACIJA'!F2</f>
        <v>ZOP: 121/22</v>
      </c>
      <c r="G2" s="425"/>
    </row>
    <row r="3" spans="1:7">
      <c r="A3" s="179"/>
      <c r="B3" s="2"/>
      <c r="C3" s="2"/>
      <c r="D3" s="2"/>
      <c r="E3" s="2"/>
      <c r="F3" s="1"/>
      <c r="G3" s="237"/>
    </row>
    <row r="4" spans="1:7" ht="15.75">
      <c r="A4" s="180" t="s">
        <v>21</v>
      </c>
      <c r="B4" s="407" t="s">
        <v>22</v>
      </c>
      <c r="C4" s="407"/>
      <c r="D4" s="407"/>
      <c r="E4" s="407"/>
      <c r="F4" s="407"/>
      <c r="G4" s="238"/>
    </row>
    <row r="5" spans="1:7" ht="29.25">
      <c r="A5" s="181" t="s">
        <v>29</v>
      </c>
      <c r="B5" s="4" t="s">
        <v>30</v>
      </c>
      <c r="C5" s="42" t="s">
        <v>31</v>
      </c>
      <c r="D5" s="43" t="s">
        <v>32</v>
      </c>
      <c r="E5" s="5" t="s">
        <v>33</v>
      </c>
      <c r="F5" s="5" t="s">
        <v>184</v>
      </c>
      <c r="G5" s="274" t="s">
        <v>185</v>
      </c>
    </row>
    <row r="6" spans="1:7">
      <c r="A6" s="441"/>
      <c r="B6" s="441"/>
      <c r="C6" s="441"/>
      <c r="D6" s="441"/>
      <c r="E6" s="441"/>
      <c r="F6" s="441"/>
      <c r="G6" s="277"/>
    </row>
    <row r="7" spans="1:7">
      <c r="A7" s="440" t="s">
        <v>84</v>
      </c>
      <c r="B7" s="440"/>
      <c r="C7" s="440"/>
      <c r="D7" s="440"/>
      <c r="E7" s="440"/>
      <c r="F7" s="440"/>
      <c r="G7" s="232"/>
    </row>
    <row r="8" spans="1:7">
      <c r="A8" s="436" t="s">
        <v>197</v>
      </c>
      <c r="B8" s="436"/>
      <c r="C8" s="436"/>
      <c r="D8" s="436"/>
      <c r="E8" s="436"/>
      <c r="F8" s="436"/>
      <c r="G8" s="233"/>
    </row>
    <row r="9" spans="1:7" ht="104.25" customHeight="1">
      <c r="A9" s="436" t="s">
        <v>198</v>
      </c>
      <c r="B9" s="437"/>
      <c r="C9" s="437"/>
      <c r="D9" s="437"/>
      <c r="E9" s="437"/>
      <c r="F9" s="437"/>
      <c r="G9" s="234"/>
    </row>
    <row r="10" spans="1:7" ht="15.75" customHeight="1" thickBot="1">
      <c r="A10" s="248" t="s">
        <v>199</v>
      </c>
      <c r="B10" s="248"/>
      <c r="C10" s="248"/>
      <c r="D10" s="248"/>
      <c r="E10" s="248"/>
      <c r="F10" s="248"/>
      <c r="G10" s="278"/>
    </row>
    <row r="11" spans="1:7" ht="15.75" thickTop="1">
      <c r="A11" s="182"/>
      <c r="B11" s="183"/>
      <c r="C11" s="184"/>
      <c r="D11" s="185"/>
      <c r="E11" s="47"/>
      <c r="F11" s="48"/>
      <c r="G11" s="60"/>
    </row>
    <row r="12" spans="1:7">
      <c r="A12" s="186">
        <v>1</v>
      </c>
      <c r="B12" s="44" t="s">
        <v>200</v>
      </c>
      <c r="C12" s="45"/>
      <c r="D12" s="46"/>
      <c r="E12" s="47"/>
      <c r="F12" s="48"/>
      <c r="G12" s="60"/>
    </row>
    <row r="13" spans="1:7" ht="395.25">
      <c r="A13" s="186"/>
      <c r="B13" s="170" t="s">
        <v>201</v>
      </c>
      <c r="C13" s="45"/>
      <c r="D13" s="46"/>
      <c r="E13" s="47"/>
      <c r="F13" s="48"/>
      <c r="G13" s="60"/>
    </row>
    <row r="14" spans="1:7">
      <c r="A14" s="93"/>
      <c r="B14" s="171" t="s">
        <v>105</v>
      </c>
      <c r="C14" s="50" t="s">
        <v>106</v>
      </c>
      <c r="D14" s="51">
        <v>400</v>
      </c>
      <c r="E14" s="52">
        <v>0</v>
      </c>
      <c r="F14" s="48">
        <f>D14*E14</f>
        <v>0</v>
      </c>
      <c r="G14" s="60"/>
    </row>
    <row r="15" spans="1:7">
      <c r="A15" s="93"/>
      <c r="B15" s="171"/>
      <c r="C15" s="50"/>
      <c r="D15" s="51"/>
      <c r="E15" s="52"/>
      <c r="F15" s="48"/>
      <c r="G15" s="60"/>
    </row>
    <row r="16" spans="1:7">
      <c r="A16" s="186">
        <v>2</v>
      </c>
      <c r="B16" s="44" t="s">
        <v>202</v>
      </c>
      <c r="C16" s="45"/>
      <c r="D16" s="46"/>
      <c r="E16" s="47"/>
      <c r="F16" s="48"/>
      <c r="G16" s="60"/>
    </row>
    <row r="17" spans="1:7" ht="102">
      <c r="A17" s="186"/>
      <c r="B17" s="170" t="s">
        <v>203</v>
      </c>
      <c r="C17" s="45"/>
      <c r="D17" s="46"/>
      <c r="E17" s="47"/>
      <c r="F17" s="48"/>
      <c r="G17" s="60"/>
    </row>
    <row r="18" spans="1:7">
      <c r="A18" s="93"/>
      <c r="B18" s="171" t="s">
        <v>105</v>
      </c>
      <c r="C18" s="50" t="s">
        <v>106</v>
      </c>
      <c r="D18" s="51">
        <v>400</v>
      </c>
      <c r="E18" s="52">
        <v>0</v>
      </c>
      <c r="F18" s="48">
        <f>D18*E18</f>
        <v>0</v>
      </c>
      <c r="G18" s="60"/>
    </row>
    <row r="19" spans="1:7">
      <c r="A19" s="93"/>
      <c r="B19" s="171"/>
      <c r="C19" s="50"/>
      <c r="D19" s="51"/>
      <c r="E19" s="52"/>
      <c r="F19" s="48"/>
      <c r="G19" s="60"/>
    </row>
    <row r="20" spans="1:7">
      <c r="A20" s="186">
        <v>3</v>
      </c>
      <c r="B20" s="44" t="s">
        <v>204</v>
      </c>
      <c r="C20" s="45"/>
      <c r="D20" s="46"/>
      <c r="E20" s="47"/>
      <c r="F20" s="48"/>
      <c r="G20" s="60"/>
    </row>
    <row r="21" spans="1:7" ht="242.25">
      <c r="A21" s="186"/>
      <c r="B21" s="170" t="s">
        <v>343</v>
      </c>
      <c r="C21" s="45"/>
      <c r="D21" s="46"/>
      <c r="E21" s="47"/>
      <c r="F21" s="48"/>
      <c r="G21" s="60"/>
    </row>
    <row r="22" spans="1:7">
      <c r="A22" s="93"/>
      <c r="B22" s="171" t="s">
        <v>105</v>
      </c>
      <c r="C22" s="50" t="s">
        <v>106</v>
      </c>
      <c r="D22" s="51">
        <v>425</v>
      </c>
      <c r="E22" s="52">
        <v>0</v>
      </c>
      <c r="F22" s="48">
        <f>D22*E22</f>
        <v>0</v>
      </c>
      <c r="G22" s="60"/>
    </row>
    <row r="23" spans="1:7">
      <c r="A23" s="93"/>
      <c r="B23" s="171"/>
      <c r="C23" s="50"/>
      <c r="D23" s="51"/>
      <c r="E23" s="52"/>
      <c r="F23" s="48"/>
      <c r="G23" s="60"/>
    </row>
    <row r="24" spans="1:7">
      <c r="A24" s="186">
        <v>4</v>
      </c>
      <c r="B24" s="44" t="s">
        <v>205</v>
      </c>
      <c r="C24" s="45"/>
      <c r="D24" s="46"/>
      <c r="E24" s="47"/>
      <c r="F24" s="48"/>
      <c r="G24" s="60"/>
    </row>
    <row r="25" spans="1:7" ht="204">
      <c r="A25" s="186"/>
      <c r="B25" s="170" t="s">
        <v>206</v>
      </c>
      <c r="C25" s="45"/>
      <c r="D25" s="46"/>
      <c r="E25" s="47"/>
      <c r="F25" s="48"/>
      <c r="G25" s="60"/>
    </row>
    <row r="26" spans="1:7">
      <c r="A26" s="93"/>
      <c r="B26" s="171" t="s">
        <v>105</v>
      </c>
      <c r="C26" s="50" t="s">
        <v>106</v>
      </c>
      <c r="D26" s="51">
        <v>50</v>
      </c>
      <c r="E26" s="52">
        <v>0</v>
      </c>
      <c r="F26" s="48">
        <f>D26*E26</f>
        <v>0</v>
      </c>
      <c r="G26" s="60"/>
    </row>
    <row r="27" spans="1:7">
      <c r="A27" s="93"/>
      <c r="B27" s="171"/>
      <c r="C27" s="50"/>
      <c r="D27" s="51"/>
      <c r="E27" s="52"/>
      <c r="F27" s="48"/>
      <c r="G27" s="60"/>
    </row>
    <row r="28" spans="1:7">
      <c r="A28" s="186">
        <v>5</v>
      </c>
      <c r="B28" s="44" t="s">
        <v>207</v>
      </c>
      <c r="C28" s="45"/>
      <c r="D28" s="46"/>
      <c r="E28" s="47"/>
      <c r="F28" s="48"/>
      <c r="G28" s="60"/>
    </row>
    <row r="29" spans="1:7" ht="114.75">
      <c r="A29" s="186"/>
      <c r="B29" s="170" t="s">
        <v>208</v>
      </c>
      <c r="C29" s="45"/>
      <c r="D29" s="46"/>
      <c r="E29" s="47"/>
      <c r="F29" s="48"/>
      <c r="G29" s="60"/>
    </row>
    <row r="30" spans="1:7">
      <c r="A30" s="93"/>
      <c r="B30" s="171" t="s">
        <v>105</v>
      </c>
      <c r="C30" s="50" t="s">
        <v>106</v>
      </c>
      <c r="D30" s="51">
        <v>50</v>
      </c>
      <c r="E30" s="52">
        <v>0</v>
      </c>
      <c r="F30" s="48">
        <f>D30*E30</f>
        <v>0</v>
      </c>
      <c r="G30" s="60"/>
    </row>
    <row r="31" spans="1:7">
      <c r="A31" s="93"/>
      <c r="B31" s="171"/>
      <c r="C31" s="50"/>
      <c r="D31" s="51"/>
      <c r="E31" s="52"/>
      <c r="F31" s="48"/>
      <c r="G31" s="60"/>
    </row>
    <row r="32" spans="1:7">
      <c r="A32" s="186">
        <v>6</v>
      </c>
      <c r="B32" s="44" t="s">
        <v>209</v>
      </c>
      <c r="C32" s="45"/>
      <c r="D32" s="46"/>
      <c r="E32" s="47"/>
      <c r="F32" s="48"/>
      <c r="G32" s="60"/>
    </row>
    <row r="33" spans="1:7" ht="216.75">
      <c r="A33" s="186"/>
      <c r="B33" s="170" t="s">
        <v>210</v>
      </c>
      <c r="C33" s="45"/>
      <c r="D33" s="46"/>
      <c r="E33" s="47"/>
      <c r="F33" s="48"/>
      <c r="G33" s="60"/>
    </row>
    <row r="34" spans="1:7">
      <c r="A34" s="93"/>
      <c r="B34" s="171" t="s">
        <v>105</v>
      </c>
      <c r="C34" s="50" t="s">
        <v>106</v>
      </c>
      <c r="D34" s="51">
        <v>50</v>
      </c>
      <c r="E34" s="52">
        <v>0</v>
      </c>
      <c r="F34" s="48">
        <f>D34*E34</f>
        <v>0</v>
      </c>
      <c r="G34" s="60"/>
    </row>
    <row r="35" spans="1:7">
      <c r="A35" s="93"/>
      <c r="B35" s="171"/>
      <c r="C35" s="50"/>
      <c r="D35" s="51"/>
      <c r="E35" s="52"/>
      <c r="F35" s="48"/>
      <c r="G35" s="60"/>
    </row>
    <row r="36" spans="1:7">
      <c r="A36" s="186" t="s">
        <v>211</v>
      </c>
      <c r="B36" s="44" t="s">
        <v>212</v>
      </c>
      <c r="C36" s="45"/>
      <c r="D36" s="46"/>
      <c r="E36" s="47"/>
      <c r="F36" s="48"/>
      <c r="G36" s="60"/>
    </row>
    <row r="37" spans="1:7" ht="191.25">
      <c r="A37" s="186"/>
      <c r="B37" s="170" t="s">
        <v>213</v>
      </c>
      <c r="C37" s="45"/>
      <c r="D37" s="46"/>
      <c r="E37" s="47"/>
      <c r="F37" s="48"/>
      <c r="G37" s="60"/>
    </row>
    <row r="38" spans="1:7">
      <c r="A38" s="93"/>
      <c r="B38" s="171" t="s">
        <v>105</v>
      </c>
      <c r="C38" s="50" t="s">
        <v>106</v>
      </c>
      <c r="D38" s="51">
        <v>400</v>
      </c>
      <c r="E38" s="52">
        <v>0</v>
      </c>
      <c r="F38" s="48">
        <f>D38*E38</f>
        <v>0</v>
      </c>
      <c r="G38" s="60"/>
    </row>
    <row r="39" spans="1:7">
      <c r="A39" s="93"/>
      <c r="B39" s="171"/>
      <c r="C39" s="50"/>
      <c r="D39" s="51"/>
      <c r="E39" s="52"/>
      <c r="F39" s="48"/>
      <c r="G39" s="60"/>
    </row>
    <row r="40" spans="1:7">
      <c r="A40" s="94"/>
      <c r="B40" s="187"/>
      <c r="C40" s="85"/>
      <c r="D40" s="86"/>
      <c r="E40" s="52"/>
      <c r="F40" s="48"/>
      <c r="G40" s="60"/>
    </row>
    <row r="41" spans="1:7" ht="15.75" thickBot="1">
      <c r="A41" s="188"/>
      <c r="B41" s="95"/>
      <c r="C41" s="85"/>
      <c r="D41" s="74"/>
      <c r="E41" s="75"/>
      <c r="F41" s="76"/>
      <c r="G41" s="88"/>
    </row>
    <row r="42" spans="1:7" ht="15.75" thickTop="1">
      <c r="A42" s="189"/>
      <c r="B42" s="78" t="s">
        <v>10</v>
      </c>
      <c r="C42" s="79"/>
      <c r="D42" s="80"/>
      <c r="E42" s="81"/>
      <c r="F42" s="82">
        <f>SUM(F11:F41)</f>
        <v>0</v>
      </c>
      <c r="G42" s="89">
        <f>SUM(G11:G41)</f>
        <v>0</v>
      </c>
    </row>
    <row r="43" spans="1:7">
      <c r="A43" s="188"/>
      <c r="B43" s="95"/>
      <c r="C43" s="85"/>
      <c r="D43" s="86"/>
      <c r="E43" s="52"/>
      <c r="F43" s="48"/>
      <c r="G43" s="60"/>
    </row>
    <row r="44" spans="1:7">
      <c r="A44" s="190"/>
      <c r="B44" s="96"/>
      <c r="C44" s="85"/>
      <c r="D44" s="86"/>
      <c r="E44" s="52"/>
      <c r="F44" s="48"/>
      <c r="G44" s="60"/>
    </row>
    <row r="45" spans="1:7">
      <c r="A45" s="188"/>
      <c r="B45" s="95"/>
      <c r="C45" s="85"/>
      <c r="D45" s="86"/>
      <c r="E45" s="52"/>
      <c r="F45" s="48"/>
      <c r="G45" s="60"/>
    </row>
    <row r="46" spans="1:7">
      <c r="A46" s="188"/>
      <c r="B46" s="97"/>
      <c r="C46" s="85"/>
      <c r="D46" s="86"/>
      <c r="E46" s="52"/>
      <c r="F46" s="48"/>
      <c r="G46" s="60"/>
    </row>
    <row r="47" spans="1:7">
      <c r="A47" s="188"/>
      <c r="B47" s="84"/>
      <c r="C47" s="85"/>
      <c r="D47" s="86"/>
      <c r="E47" s="52"/>
      <c r="F47" s="48"/>
      <c r="G47" s="60"/>
    </row>
    <row r="48" spans="1:7">
      <c r="A48" s="190"/>
      <c r="B48" s="98"/>
      <c r="C48" s="85"/>
      <c r="D48" s="86"/>
      <c r="E48" s="52"/>
      <c r="F48" s="48"/>
      <c r="G48" s="60"/>
    </row>
    <row r="49" spans="1:7">
      <c r="A49" s="188"/>
      <c r="B49" s="99"/>
      <c r="C49" s="85"/>
      <c r="D49" s="86"/>
      <c r="E49" s="52"/>
      <c r="F49" s="48"/>
      <c r="G49" s="60"/>
    </row>
    <row r="50" spans="1:7">
      <c r="A50" s="188"/>
      <c r="B50" s="84"/>
      <c r="C50" s="85"/>
      <c r="D50" s="86"/>
      <c r="E50" s="52"/>
      <c r="F50" s="48"/>
      <c r="G50" s="60"/>
    </row>
    <row r="51" spans="1:7">
      <c r="A51" s="182"/>
      <c r="B51" s="96"/>
      <c r="C51" s="85"/>
      <c r="D51" s="86"/>
      <c r="E51" s="52"/>
      <c r="F51" s="48"/>
      <c r="G51" s="60"/>
    </row>
    <row r="52" spans="1:7">
      <c r="A52" s="188"/>
      <c r="B52" s="95"/>
      <c r="C52" s="85"/>
      <c r="D52" s="86"/>
      <c r="E52" s="52"/>
      <c r="F52" s="48"/>
      <c r="G52" s="60"/>
    </row>
    <row r="53" spans="1:7">
      <c r="A53" s="188"/>
      <c r="B53" s="84"/>
      <c r="C53" s="85"/>
      <c r="D53" s="86"/>
      <c r="E53" s="52"/>
      <c r="F53" s="48"/>
      <c r="G53" s="60"/>
    </row>
  </sheetData>
  <mergeCells count="9">
    <mergeCell ref="A8:F8"/>
    <mergeCell ref="A9:F9"/>
    <mergeCell ref="F2:G2"/>
    <mergeCell ref="A1:F1"/>
    <mergeCell ref="A2:B2"/>
    <mergeCell ref="C2:E2"/>
    <mergeCell ref="B4:F4"/>
    <mergeCell ref="A6:F6"/>
    <mergeCell ref="A7:F7"/>
  </mergeCells>
  <pageMargins left="0.7" right="0.7" top="0.75" bottom="0.75" header="0.3" footer="0.3"/>
  <ignoredErrors>
    <ignoredError sqref="A3:F4 G19:G20 A6:F7 A5:E5 A8:F17 A1 A19:F20 A18 D18:F18 A27:F29 A26:C26 E26:F26 A31:F33 A30:C30 E30:F30 A35:F37 A34:C34 E34:F34 G40:G86 A40:F89 G39 G35:G37 G31:G33 G27:G29 G23:G25 A39:F39 A38:D38 F38 A2:B2 F2 A22:F25 A21 C21:F2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6565B-A4AF-4EB1-9152-8318F4F23F01}">
  <dimension ref="A1:G52"/>
  <sheetViews>
    <sheetView topLeftCell="A16" zoomScaleNormal="100" workbookViewId="0">
      <selection activeCell="A23" sqref="A23:XFD23"/>
    </sheetView>
  </sheetViews>
  <sheetFormatPr defaultRowHeight="15"/>
  <cols>
    <col min="1" max="1" width="5.7109375" style="160" customWidth="1"/>
    <col min="2" max="2" width="50.140625" style="160" customWidth="1"/>
    <col min="3" max="3" width="5.7109375" style="161" customWidth="1"/>
    <col min="4" max="4" width="8.7109375" style="162" customWidth="1"/>
    <col min="5" max="5" width="10.7109375" style="161" customWidth="1"/>
    <col min="6" max="7" width="10.5703125" style="161" customWidth="1"/>
  </cols>
  <sheetData>
    <row r="1" spans="1:7" ht="15.75" thickBot="1">
      <c r="A1" s="263" t="str">
        <f>'[1]_ REKAPITULACIJA'!A1:F1</f>
        <v xml:space="preserve">GRAĐEVINA: VIŠESTAMBENA ZGRADA , JURJEVSKA 63A                                                                                                                                          </v>
      </c>
      <c r="B1" s="263"/>
      <c r="C1" s="263"/>
      <c r="D1" s="263"/>
      <c r="E1" s="263"/>
      <c r="F1" s="263"/>
      <c r="G1" s="263"/>
    </row>
    <row r="2" spans="1:7" ht="15.75" thickTop="1">
      <c r="A2" s="433" t="str">
        <f>'[1]_ REKAPITULACIJA'!A2</f>
        <v>INVESTITOR: SUVLASNICI VIŠESTAMBENE ZGRADE</v>
      </c>
      <c r="B2" s="433"/>
      <c r="C2" s="433"/>
      <c r="D2" s="433"/>
      <c r="E2" s="433"/>
      <c r="F2" s="431" t="str">
        <f>'[1]_ REKAPITULACIJA'!F2</f>
        <v>ZOP: 121/22</v>
      </c>
      <c r="G2" s="431"/>
    </row>
    <row r="3" spans="1:7">
      <c r="A3" s="104"/>
      <c r="B3" s="104"/>
      <c r="C3" s="104"/>
      <c r="D3" s="104"/>
      <c r="E3" s="104"/>
      <c r="F3" s="266"/>
      <c r="G3" s="266"/>
    </row>
    <row r="4" spans="1:7">
      <c r="A4" s="267" t="s">
        <v>23</v>
      </c>
      <c r="B4" s="434" t="s">
        <v>24</v>
      </c>
      <c r="C4" s="434"/>
      <c r="D4" s="434"/>
      <c r="E4" s="434"/>
      <c r="F4" s="434"/>
      <c r="G4" s="268"/>
    </row>
    <row r="5" spans="1:7" s="229" customFormat="1" ht="33.75">
      <c r="A5" s="269" t="s">
        <v>29</v>
      </c>
      <c r="B5" s="269" t="s">
        <v>30</v>
      </c>
      <c r="C5" s="226" t="s">
        <v>31</v>
      </c>
      <c r="D5" s="227" t="s">
        <v>32</v>
      </c>
      <c r="E5" s="228" t="s">
        <v>33</v>
      </c>
      <c r="F5" s="228" t="s">
        <v>184</v>
      </c>
      <c r="G5" s="275" t="s">
        <v>185</v>
      </c>
    </row>
    <row r="6" spans="1:7">
      <c r="A6" s="435"/>
      <c r="B6" s="435"/>
      <c r="C6" s="435"/>
      <c r="D6" s="435"/>
      <c r="E6" s="435"/>
      <c r="F6" s="435"/>
      <c r="G6" s="270"/>
    </row>
    <row r="7" spans="1:7">
      <c r="A7" s="445" t="s">
        <v>84</v>
      </c>
      <c r="B7" s="445"/>
      <c r="C7" s="445"/>
      <c r="D7" s="445"/>
      <c r="E7" s="445"/>
      <c r="F7" s="445"/>
      <c r="G7" s="271"/>
    </row>
    <row r="8" spans="1:7" ht="243.75" customHeight="1">
      <c r="A8" s="442" t="s">
        <v>214</v>
      </c>
      <c r="B8" s="442"/>
      <c r="C8" s="442"/>
      <c r="D8" s="442"/>
      <c r="E8" s="442"/>
      <c r="F8" s="442"/>
      <c r="G8" s="230"/>
    </row>
    <row r="9" spans="1:7">
      <c r="A9" s="442"/>
      <c r="B9" s="443"/>
      <c r="C9" s="443"/>
      <c r="D9" s="443"/>
      <c r="E9" s="443"/>
      <c r="F9" s="443"/>
      <c r="G9" s="272"/>
    </row>
    <row r="10" spans="1:7" ht="15.75" thickBot="1">
      <c r="A10" s="444"/>
      <c r="B10" s="444"/>
      <c r="C10" s="444"/>
      <c r="D10" s="444"/>
      <c r="E10" s="444"/>
      <c r="F10" s="444"/>
      <c r="G10" s="273"/>
    </row>
    <row r="11" spans="1:7" ht="15.75" thickTop="1">
      <c r="A11" s="208"/>
      <c r="B11" s="209"/>
      <c r="C11" s="210"/>
      <c r="D11" s="211"/>
      <c r="E11" s="109"/>
      <c r="F11" s="110"/>
      <c r="G11" s="110"/>
    </row>
    <row r="12" spans="1:7" ht="120">
      <c r="A12" s="208"/>
      <c r="B12" s="106" t="s">
        <v>215</v>
      </c>
      <c r="C12" s="107"/>
      <c r="D12" s="108"/>
      <c r="E12" s="109"/>
      <c r="F12" s="110"/>
      <c r="G12" s="110"/>
    </row>
    <row r="13" spans="1:7">
      <c r="A13" s="208"/>
      <c r="B13" s="106"/>
      <c r="C13" s="107"/>
      <c r="D13" s="108"/>
      <c r="E13" s="109"/>
      <c r="F13" s="110"/>
      <c r="G13" s="110"/>
    </row>
    <row r="14" spans="1:7" ht="30">
      <c r="A14" s="212" t="s">
        <v>216</v>
      </c>
      <c r="B14" s="128" t="s">
        <v>217</v>
      </c>
      <c r="C14" s="213"/>
      <c r="D14" s="214"/>
      <c r="E14" s="215"/>
      <c r="F14" s="120"/>
      <c r="G14" s="120"/>
    </row>
    <row r="15" spans="1:7" ht="120">
      <c r="A15" s="216"/>
      <c r="B15" s="133" t="s">
        <v>218</v>
      </c>
      <c r="C15" s="129"/>
      <c r="D15" s="130"/>
      <c r="E15" s="131"/>
      <c r="F15" s="120"/>
      <c r="G15" s="120"/>
    </row>
    <row r="16" spans="1:7">
      <c r="A16" s="217"/>
      <c r="B16" s="218" t="s">
        <v>219</v>
      </c>
      <c r="C16" s="219" t="s">
        <v>90</v>
      </c>
      <c r="D16" s="220">
        <v>23</v>
      </c>
      <c r="E16" s="131">
        <v>0</v>
      </c>
      <c r="F16" s="120"/>
      <c r="G16" s="120">
        <f>E16*F16</f>
        <v>0</v>
      </c>
    </row>
    <row r="17" spans="1:7">
      <c r="A17" s="137"/>
      <c r="B17" s="122"/>
      <c r="C17" s="113"/>
      <c r="D17" s="114"/>
      <c r="E17" s="115"/>
      <c r="F17" s="110"/>
      <c r="G17" s="110"/>
    </row>
    <row r="18" spans="1:7">
      <c r="A18" s="208" t="s">
        <v>220</v>
      </c>
      <c r="B18" s="106" t="s">
        <v>322</v>
      </c>
      <c r="C18" s="107"/>
      <c r="D18" s="108"/>
      <c r="E18" s="109"/>
      <c r="F18" s="110"/>
      <c r="G18" s="110"/>
    </row>
    <row r="19" spans="1:7" ht="315">
      <c r="A19" s="221"/>
      <c r="B19" s="112" t="s">
        <v>221</v>
      </c>
      <c r="C19" s="113"/>
      <c r="D19" s="114"/>
      <c r="E19" s="115"/>
      <c r="F19" s="110"/>
      <c r="G19" s="110"/>
    </row>
    <row r="20" spans="1:7">
      <c r="A20" s="222"/>
      <c r="B20" s="112" t="s">
        <v>124</v>
      </c>
      <c r="C20" s="113"/>
      <c r="D20" s="114"/>
      <c r="E20" s="115"/>
      <c r="F20" s="110"/>
      <c r="G20" s="110"/>
    </row>
    <row r="21" spans="1:7" s="63" customFormat="1">
      <c r="A21" s="330"/>
      <c r="B21" s="133" t="s">
        <v>222</v>
      </c>
      <c r="C21" s="129" t="s">
        <v>125</v>
      </c>
      <c r="D21" s="130">
        <v>1</v>
      </c>
      <c r="E21" s="131">
        <v>0</v>
      </c>
      <c r="F21" s="120"/>
      <c r="G21" s="120">
        <f t="shared" ref="G21:G28" si="0">E21*F21</f>
        <v>0</v>
      </c>
    </row>
    <row r="22" spans="1:7" s="63" customFormat="1">
      <c r="A22" s="330"/>
      <c r="B22" s="133" t="s">
        <v>223</v>
      </c>
      <c r="C22" s="129" t="s">
        <v>125</v>
      </c>
      <c r="D22" s="130">
        <v>8</v>
      </c>
      <c r="E22" s="131">
        <v>0</v>
      </c>
      <c r="F22" s="120"/>
      <c r="G22" s="120">
        <f t="shared" si="0"/>
        <v>0</v>
      </c>
    </row>
    <row r="23" spans="1:7">
      <c r="A23" s="222"/>
      <c r="B23" s="112" t="s">
        <v>223</v>
      </c>
      <c r="C23" s="113" t="s">
        <v>125</v>
      </c>
      <c r="D23" s="114">
        <v>2</v>
      </c>
      <c r="E23" s="115">
        <v>0</v>
      </c>
      <c r="F23" s="110">
        <f t="shared" ref="F23" si="1">D23*E23</f>
        <v>0</v>
      </c>
      <c r="G23" s="120"/>
    </row>
    <row r="24" spans="1:7" s="63" customFormat="1">
      <c r="A24" s="330"/>
      <c r="B24" s="133" t="s">
        <v>224</v>
      </c>
      <c r="C24" s="129" t="s">
        <v>125</v>
      </c>
      <c r="D24" s="130">
        <v>1</v>
      </c>
      <c r="E24" s="131">
        <v>0</v>
      </c>
      <c r="F24" s="120"/>
      <c r="G24" s="120">
        <f t="shared" si="0"/>
        <v>0</v>
      </c>
    </row>
    <row r="25" spans="1:7" s="63" customFormat="1">
      <c r="A25" s="330"/>
      <c r="B25" s="133" t="s">
        <v>225</v>
      </c>
      <c r="C25" s="129" t="s">
        <v>125</v>
      </c>
      <c r="D25" s="130">
        <v>2</v>
      </c>
      <c r="E25" s="131">
        <v>0</v>
      </c>
      <c r="F25" s="120"/>
      <c r="G25" s="120">
        <f t="shared" si="0"/>
        <v>0</v>
      </c>
    </row>
    <row r="26" spans="1:7" s="63" customFormat="1">
      <c r="A26" s="331"/>
      <c r="B26" s="332" t="s">
        <v>226</v>
      </c>
      <c r="C26" s="129" t="s">
        <v>125</v>
      </c>
      <c r="D26" s="130">
        <v>8</v>
      </c>
      <c r="E26" s="131">
        <v>0</v>
      </c>
      <c r="F26" s="120"/>
      <c r="G26" s="120">
        <f t="shared" si="0"/>
        <v>0</v>
      </c>
    </row>
    <row r="27" spans="1:7" s="63" customFormat="1">
      <c r="A27" s="333"/>
      <c r="B27" s="334" t="s">
        <v>227</v>
      </c>
      <c r="C27" s="129" t="s">
        <v>125</v>
      </c>
      <c r="D27" s="130">
        <v>11</v>
      </c>
      <c r="E27" s="131">
        <v>0</v>
      </c>
      <c r="F27" s="120"/>
      <c r="G27" s="120">
        <f t="shared" si="0"/>
        <v>0</v>
      </c>
    </row>
    <row r="28" spans="1:7" s="63" customFormat="1">
      <c r="A28" s="333"/>
      <c r="B28" s="334" t="s">
        <v>228</v>
      </c>
      <c r="C28" s="129" t="s">
        <v>125</v>
      </c>
      <c r="D28" s="130">
        <v>11</v>
      </c>
      <c r="E28" s="131">
        <v>0</v>
      </c>
      <c r="F28" s="120"/>
      <c r="G28" s="120">
        <f t="shared" si="0"/>
        <v>0</v>
      </c>
    </row>
    <row r="29" spans="1:7">
      <c r="A29" s="223"/>
      <c r="B29" s="224"/>
      <c r="C29" s="113"/>
      <c r="D29" s="114"/>
      <c r="E29" s="115"/>
      <c r="F29" s="110"/>
      <c r="G29" s="120"/>
    </row>
    <row r="30" spans="1:7" ht="240">
      <c r="A30" s="223"/>
      <c r="B30" s="106" t="s">
        <v>229</v>
      </c>
      <c r="C30" s="113"/>
      <c r="D30" s="114"/>
      <c r="E30" s="115"/>
      <c r="F30" s="110"/>
      <c r="G30" s="110"/>
    </row>
    <row r="31" spans="1:7">
      <c r="A31" s="208"/>
      <c r="B31" s="106"/>
      <c r="C31" s="113"/>
      <c r="D31" s="114"/>
      <c r="E31" s="115"/>
      <c r="F31" s="110"/>
      <c r="G31" s="110"/>
    </row>
    <row r="32" spans="1:7">
      <c r="A32" s="208" t="s">
        <v>230</v>
      </c>
      <c r="B32" s="106" t="s">
        <v>323</v>
      </c>
      <c r="C32" s="107"/>
      <c r="D32" s="108"/>
      <c r="E32" s="109"/>
      <c r="F32" s="110"/>
      <c r="G32" s="110"/>
    </row>
    <row r="33" spans="1:7" ht="405">
      <c r="A33" s="221"/>
      <c r="B33" s="112" t="s">
        <v>231</v>
      </c>
      <c r="C33" s="113"/>
      <c r="D33" s="114"/>
      <c r="E33" s="115"/>
      <c r="F33" s="110"/>
      <c r="G33" s="110"/>
    </row>
    <row r="34" spans="1:7" ht="210">
      <c r="A34" s="221"/>
      <c r="B34" s="112" t="s">
        <v>232</v>
      </c>
      <c r="C34" s="113"/>
      <c r="D34" s="114"/>
      <c r="E34" s="115"/>
      <c r="F34" s="110"/>
      <c r="G34" s="110"/>
    </row>
    <row r="35" spans="1:7">
      <c r="A35" s="222"/>
      <c r="B35" s="112" t="s">
        <v>124</v>
      </c>
      <c r="C35" s="113"/>
      <c r="D35" s="114"/>
      <c r="E35" s="115"/>
      <c r="F35" s="110"/>
      <c r="G35" s="110"/>
    </row>
    <row r="36" spans="1:7" s="68" customFormat="1">
      <c r="A36" s="222"/>
      <c r="B36" s="112" t="s">
        <v>127</v>
      </c>
      <c r="C36" s="113" t="s">
        <v>125</v>
      </c>
      <c r="D36" s="114">
        <v>1</v>
      </c>
      <c r="E36" s="115">
        <v>0</v>
      </c>
      <c r="F36" s="110">
        <v>0</v>
      </c>
      <c r="G36" s="110"/>
    </row>
    <row r="37" spans="1:7" s="63" customFormat="1">
      <c r="A37" s="330"/>
      <c r="B37" s="133" t="s">
        <v>127</v>
      </c>
      <c r="C37" s="129" t="s">
        <v>125</v>
      </c>
      <c r="D37" s="130">
        <v>4</v>
      </c>
      <c r="E37" s="131">
        <v>0</v>
      </c>
      <c r="F37" s="120"/>
      <c r="G37" s="120">
        <v>0</v>
      </c>
    </row>
    <row r="38" spans="1:7">
      <c r="A38" s="222"/>
      <c r="B38" s="112" t="s">
        <v>325</v>
      </c>
      <c r="C38" s="113" t="s">
        <v>125</v>
      </c>
      <c r="D38" s="114">
        <v>1</v>
      </c>
      <c r="E38" s="115">
        <v>0</v>
      </c>
      <c r="F38" s="110">
        <f t="shared" ref="F38" si="2">D38*E38</f>
        <v>0</v>
      </c>
      <c r="G38" s="120"/>
    </row>
    <row r="39" spans="1:7">
      <c r="A39" s="222"/>
      <c r="B39" s="112" t="s">
        <v>324</v>
      </c>
      <c r="C39" s="113" t="s">
        <v>125</v>
      </c>
      <c r="D39" s="114">
        <v>1</v>
      </c>
      <c r="E39" s="115">
        <v>0</v>
      </c>
      <c r="F39" s="110">
        <f t="shared" ref="F39" si="3">D39*E39</f>
        <v>0</v>
      </c>
      <c r="G39" s="120"/>
    </row>
    <row r="40" spans="1:7" s="63" customFormat="1">
      <c r="A40" s="330"/>
      <c r="B40" s="133" t="s">
        <v>128</v>
      </c>
      <c r="C40" s="129" t="s">
        <v>125</v>
      </c>
      <c r="D40" s="130">
        <v>2</v>
      </c>
      <c r="E40" s="131">
        <v>0</v>
      </c>
      <c r="F40" s="120"/>
      <c r="G40" s="120">
        <f t="shared" ref="F40:G48" si="4">E40*F40</f>
        <v>0</v>
      </c>
    </row>
    <row r="41" spans="1:7" s="63" customFormat="1">
      <c r="A41" s="330"/>
      <c r="B41" s="133" t="s">
        <v>129</v>
      </c>
      <c r="C41" s="129" t="s">
        <v>125</v>
      </c>
      <c r="D41" s="130">
        <v>3</v>
      </c>
      <c r="E41" s="131">
        <v>0</v>
      </c>
      <c r="F41" s="120"/>
      <c r="G41" s="120">
        <f t="shared" si="4"/>
        <v>0</v>
      </c>
    </row>
    <row r="42" spans="1:7" s="63" customFormat="1">
      <c r="A42" s="330"/>
      <c r="B42" s="133" t="s">
        <v>130</v>
      </c>
      <c r="C42" s="129" t="s">
        <v>125</v>
      </c>
      <c r="D42" s="130">
        <v>1</v>
      </c>
      <c r="E42" s="131">
        <v>0</v>
      </c>
      <c r="F42" s="120"/>
      <c r="G42" s="120">
        <f t="shared" si="4"/>
        <v>0</v>
      </c>
    </row>
    <row r="43" spans="1:7" s="63" customFormat="1">
      <c r="A43" s="331"/>
      <c r="B43" s="332" t="s">
        <v>131</v>
      </c>
      <c r="C43" s="129" t="s">
        <v>125</v>
      </c>
      <c r="D43" s="130">
        <v>4</v>
      </c>
      <c r="E43" s="131">
        <v>0</v>
      </c>
      <c r="F43" s="120"/>
      <c r="G43" s="120">
        <f t="shared" si="4"/>
        <v>0</v>
      </c>
    </row>
    <row r="44" spans="1:7" s="63" customFormat="1">
      <c r="A44" s="333"/>
      <c r="B44" s="334" t="s">
        <v>132</v>
      </c>
      <c r="C44" s="129" t="s">
        <v>125</v>
      </c>
      <c r="D44" s="130">
        <v>5</v>
      </c>
      <c r="E44" s="131">
        <v>0</v>
      </c>
      <c r="F44" s="120"/>
      <c r="G44" s="120">
        <f t="shared" ref="G44" si="5">E44*F44</f>
        <v>0</v>
      </c>
    </row>
    <row r="45" spans="1:7" s="63" customFormat="1">
      <c r="A45" s="333"/>
      <c r="B45" s="334" t="s">
        <v>132</v>
      </c>
      <c r="C45" s="129" t="s">
        <v>125</v>
      </c>
      <c r="D45" s="130">
        <v>1</v>
      </c>
      <c r="E45" s="131">
        <v>0</v>
      </c>
      <c r="F45" s="120"/>
      <c r="G45" s="120">
        <f t="shared" si="4"/>
        <v>0</v>
      </c>
    </row>
    <row r="46" spans="1:7" s="63" customFormat="1">
      <c r="A46" s="333"/>
      <c r="B46" s="334" t="s">
        <v>133</v>
      </c>
      <c r="C46" s="129" t="s">
        <v>125</v>
      </c>
      <c r="D46" s="130">
        <v>1</v>
      </c>
      <c r="E46" s="131">
        <v>0</v>
      </c>
      <c r="F46" s="120"/>
      <c r="G46" s="120">
        <f t="shared" si="4"/>
        <v>0</v>
      </c>
    </row>
    <row r="47" spans="1:7" s="68" customFormat="1">
      <c r="A47" s="223"/>
      <c r="B47" s="224" t="s">
        <v>134</v>
      </c>
      <c r="C47" s="113" t="s">
        <v>125</v>
      </c>
      <c r="D47" s="114">
        <v>1</v>
      </c>
      <c r="E47" s="115">
        <v>0</v>
      </c>
      <c r="F47" s="110">
        <f t="shared" si="4"/>
        <v>0</v>
      </c>
      <c r="G47" s="110"/>
    </row>
    <row r="48" spans="1:7" s="63" customFormat="1">
      <c r="A48" s="331"/>
      <c r="B48" s="133" t="s">
        <v>135</v>
      </c>
      <c r="C48" s="129" t="s">
        <v>125</v>
      </c>
      <c r="D48" s="130">
        <v>1</v>
      </c>
      <c r="E48" s="131">
        <v>0</v>
      </c>
      <c r="F48" s="120"/>
      <c r="G48" s="120">
        <f t="shared" si="4"/>
        <v>0</v>
      </c>
    </row>
    <row r="49" spans="1:7" s="68" customFormat="1" ht="240">
      <c r="A49" s="225"/>
      <c r="B49" s="117" t="s">
        <v>318</v>
      </c>
      <c r="C49" s="118"/>
      <c r="D49" s="119"/>
      <c r="E49" s="124"/>
      <c r="F49" s="124"/>
      <c r="G49" s="124"/>
    </row>
    <row r="50" spans="1:7" s="68" customFormat="1" ht="210">
      <c r="A50" s="225"/>
      <c r="B50" s="117" t="s">
        <v>319</v>
      </c>
      <c r="C50" s="118"/>
      <c r="D50" s="119"/>
      <c r="E50" s="124"/>
      <c r="F50" s="124"/>
      <c r="G50" s="124"/>
    </row>
    <row r="51" spans="1:7" ht="15.75" thickBot="1">
      <c r="A51" s="137"/>
      <c r="B51" s="138"/>
      <c r="C51" s="139"/>
      <c r="D51" s="140"/>
      <c r="E51" s="141"/>
      <c r="F51" s="142"/>
      <c r="G51" s="142"/>
    </row>
    <row r="52" spans="1:7" ht="15.75" thickTop="1">
      <c r="A52" s="144"/>
      <c r="B52" s="145" t="s">
        <v>10</v>
      </c>
      <c r="C52" s="146"/>
      <c r="D52" s="147"/>
      <c r="E52" s="148"/>
      <c r="F52" s="149">
        <f>SUM(F11:F51)</f>
        <v>0</v>
      </c>
      <c r="G52" s="150">
        <f>SUM(G11:G51)</f>
        <v>0</v>
      </c>
    </row>
  </sheetData>
  <mergeCells count="9">
    <mergeCell ref="A8:F8"/>
    <mergeCell ref="A9:F9"/>
    <mergeCell ref="A10:F10"/>
    <mergeCell ref="F2:G2"/>
    <mergeCell ref="A2:B2"/>
    <mergeCell ref="C2:E2"/>
    <mergeCell ref="B4:F4"/>
    <mergeCell ref="A6:F6"/>
    <mergeCell ref="A7:F7"/>
  </mergeCells>
  <pageMargins left="0.7" right="0.7" top="0.75" bottom="0.75" header="0.3" footer="0.3"/>
  <ignoredErrors>
    <ignoredError sqref="A1:F1 A6:F7 A5:E5 A8:F11 G16 A17:F17 A16:E16 G52 A51:F1048576 A49 C49:F49 A12:F15 A29:G29 A18 C18:F18 A31:F31 A30 C30:F30 A33:F35 A32 C32:F32 A47:F47 A37:C37 A19:F20 A22:C22 E22 A21:E21 A24:E28 A43:E43 A45:C45 E45 E37 A40:E40 A41:E41 A42:E42 A46:E46 A48:E48 A3:F4 A2:B2 F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11</vt:i4>
      </vt:variant>
    </vt:vector>
  </HeadingPairs>
  <TitlesOfParts>
    <vt:vector size="11" baseType="lpstr">
      <vt:lpstr>NASLOVNICA</vt:lpstr>
      <vt:lpstr>_REKAPITULACIJA</vt:lpstr>
      <vt:lpstr>0. OIPUG</vt:lpstr>
      <vt:lpstr>1. RADOVI RUŠENJA I DEMONTAŽE</vt:lpstr>
      <vt:lpstr>2. OBRTNIČKI RADOVI</vt:lpstr>
      <vt:lpstr>3. IZOLATERSKI RADOVI</vt:lpstr>
      <vt:lpstr>4. KERAMIČARSKI RADOVI</vt:lpstr>
      <vt:lpstr>5. FASADERSKI RADOVI I SKELA</vt:lpstr>
      <vt:lpstr>6.STOLARSKI RADOVI</vt:lpstr>
      <vt:lpstr>7.NEPREDVIĐENI RADOVI</vt:lpstr>
      <vt:lpstr>8. KONSTRUKCIJA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Bošković</dc:creator>
  <cp:lastModifiedBy>Tomislav Regvart</cp:lastModifiedBy>
  <dcterms:created xsi:type="dcterms:W3CDTF">2025-09-25T12:51:31Z</dcterms:created>
  <dcterms:modified xsi:type="dcterms:W3CDTF">2025-12-18T08:05:10Z</dcterms:modified>
</cp:coreProperties>
</file>